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202300"/>
  <mc:AlternateContent xmlns:mc="http://schemas.openxmlformats.org/markup-compatibility/2006">
    <mc:Choice Requires="x15">
      <x15ac:absPath xmlns:x15ac="http://schemas.microsoft.com/office/spreadsheetml/2010/11/ac" url="https://inroadsinc3-my.sharepoint.com/personal/kowens_inroads_org/Documents/HBCU SCI/2026 Sustainability Fellowships/"/>
    </mc:Choice>
  </mc:AlternateContent>
  <xr:revisionPtr revIDLastSave="282" documentId="8_{88125131-B662-4422-AB6B-504DECCFB533}" xr6:coauthVersionLast="47" xr6:coauthVersionMax="47" xr10:uidLastSave="{C2774A9B-2AC3-4E69-9E4D-1E96F59B9F5F}"/>
  <bookViews>
    <workbookView xWindow="-110" yWindow="-110" windowWidth="24220" windowHeight="15500" xr2:uid="{52181CF5-90FE-46CF-971E-E164545005E8}"/>
  </bookViews>
  <sheets>
    <sheet name="Instructions" sheetId="1" r:id="rId1"/>
    <sheet name="Fellows_Cost" sheetId="2" r:id="rId2"/>
    <sheet name="Other_Support" sheetId="3" r:id="rId3"/>
    <sheet name="Summary" sheetId="4" r:id="rId4"/>
    <sheet name="Example" sheetId="5" r:id="rId5"/>
  </sheets>
  <externalReferences>
    <externalReference r:id="rId6"/>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9" i="3" l="1"/>
  <c r="F82" i="5"/>
  <c r="F83" i="5"/>
  <c r="F84" i="5"/>
  <c r="F81" i="5"/>
  <c r="B82" i="5"/>
  <c r="B83" i="5"/>
  <c r="B84" i="5"/>
  <c r="B81" i="5"/>
  <c r="C74" i="5"/>
  <c r="D84" i="5" s="1"/>
  <c r="C62" i="5"/>
  <c r="D83" i="5" s="1"/>
  <c r="C50" i="5"/>
  <c r="D82" i="5" s="1"/>
  <c r="C38" i="5"/>
  <c r="D81" i="5" s="1"/>
  <c r="C123" i="3"/>
  <c r="J4" i="2"/>
  <c r="L4" i="2" s="1"/>
  <c r="N4" i="2" s="1"/>
  <c r="M20" i="5"/>
  <c r="K18" i="5"/>
  <c r="J18" i="5"/>
  <c r="K17" i="5"/>
  <c r="J17" i="5"/>
  <c r="L17" i="5" s="1"/>
  <c r="N17" i="5" s="1"/>
  <c r="K16" i="5"/>
  <c r="J16" i="5"/>
  <c r="L16" i="5" s="1"/>
  <c r="N16" i="5" s="1"/>
  <c r="K15" i="5"/>
  <c r="J15" i="5"/>
  <c r="L15" i="5" s="1"/>
  <c r="N15" i="5" s="1"/>
  <c r="K14" i="5"/>
  <c r="J14" i="5"/>
  <c r="K13" i="5"/>
  <c r="J13" i="5"/>
  <c r="L13" i="5" s="1"/>
  <c r="N13" i="5" s="1"/>
  <c r="K12" i="5"/>
  <c r="J12" i="5"/>
  <c r="L12" i="5" s="1"/>
  <c r="N12" i="5" s="1"/>
  <c r="K11" i="5"/>
  <c r="J11" i="5"/>
  <c r="L11" i="5" s="1"/>
  <c r="N11" i="5" s="1"/>
  <c r="K10" i="5"/>
  <c r="J10" i="5"/>
  <c r="K9" i="5"/>
  <c r="J9" i="5"/>
  <c r="L9" i="5" s="1"/>
  <c r="N9" i="5" s="1"/>
  <c r="K8" i="5"/>
  <c r="J8" i="5"/>
  <c r="L8" i="5" s="1"/>
  <c r="N8" i="5" s="1"/>
  <c r="K7" i="5"/>
  <c r="J7" i="5"/>
  <c r="K6" i="5"/>
  <c r="J6" i="5"/>
  <c r="J5" i="5"/>
  <c r="K5" i="5" s="1"/>
  <c r="J4" i="5"/>
  <c r="B5" i="4"/>
  <c r="B6" i="4"/>
  <c r="B7" i="4"/>
  <c r="B8" i="4"/>
  <c r="B9" i="4"/>
  <c r="B10" i="4"/>
  <c r="B11" i="4"/>
  <c r="B12" i="4"/>
  <c r="B13" i="4"/>
  <c r="B14" i="4"/>
  <c r="B15" i="4"/>
  <c r="B16" i="4"/>
  <c r="B17" i="4"/>
  <c r="B18" i="4"/>
  <c r="B4" i="4"/>
  <c r="F4" i="4"/>
  <c r="F5" i="4"/>
  <c r="F6" i="4"/>
  <c r="F7" i="4"/>
  <c r="F8" i="4"/>
  <c r="F9" i="4"/>
  <c r="F10" i="4"/>
  <c r="F11" i="4"/>
  <c r="F12" i="4"/>
  <c r="F13" i="4"/>
  <c r="F14" i="4"/>
  <c r="F15" i="4"/>
  <c r="F16" i="4"/>
  <c r="F17" i="4"/>
  <c r="F18" i="4"/>
  <c r="D18" i="4"/>
  <c r="C18" i="4"/>
  <c r="E18" i="4" s="1"/>
  <c r="G18" i="4" s="1"/>
  <c r="D17" i="4"/>
  <c r="C17" i="4"/>
  <c r="E17" i="4" s="1"/>
  <c r="G17" i="4" s="1"/>
  <c r="D16" i="4"/>
  <c r="C16" i="4"/>
  <c r="E16" i="4" s="1"/>
  <c r="G16" i="4" s="1"/>
  <c r="D15" i="4"/>
  <c r="C15" i="4"/>
  <c r="E14" i="4"/>
  <c r="G14" i="4" s="1"/>
  <c r="D14" i="4"/>
  <c r="C14" i="4"/>
  <c r="D13" i="4"/>
  <c r="C13" i="4"/>
  <c r="D12" i="4"/>
  <c r="C12" i="4"/>
  <c r="E12" i="4" s="1"/>
  <c r="D11" i="4"/>
  <c r="C11" i="4"/>
  <c r="E11" i="4" s="1"/>
  <c r="E10" i="4"/>
  <c r="D10" i="4"/>
  <c r="C10" i="4"/>
  <c r="D9" i="4"/>
  <c r="C9" i="4"/>
  <c r="E9" i="4" s="1"/>
  <c r="D8" i="4"/>
  <c r="C8" i="4"/>
  <c r="E8" i="4" s="1"/>
  <c r="D7" i="4"/>
  <c r="C7" i="4"/>
  <c r="E7" i="4" s="1"/>
  <c r="G7" i="4" s="1"/>
  <c r="D6" i="4"/>
  <c r="C6" i="4"/>
  <c r="E6" i="4" s="1"/>
  <c r="G6" i="4" s="1"/>
  <c r="D5" i="4"/>
  <c r="C5" i="4"/>
  <c r="D4" i="4"/>
  <c r="C4" i="4"/>
  <c r="E4" i="4" s="1"/>
  <c r="C183" i="3"/>
  <c r="C171" i="3"/>
  <c r="C159" i="3"/>
  <c r="C147" i="3"/>
  <c r="C135" i="3"/>
  <c r="C111" i="3"/>
  <c r="C99" i="3"/>
  <c r="C87" i="3"/>
  <c r="C75" i="3"/>
  <c r="C63" i="3"/>
  <c r="C51" i="3"/>
  <c r="C27" i="3"/>
  <c r="C15" i="3"/>
  <c r="M20" i="2"/>
  <c r="L18" i="2"/>
  <c r="N18" i="2" s="1"/>
  <c r="K18" i="2"/>
  <c r="J18" i="2"/>
  <c r="K17" i="2"/>
  <c r="J17" i="2"/>
  <c r="L17" i="2" s="1"/>
  <c r="N17" i="2" s="1"/>
  <c r="K16" i="2"/>
  <c r="J16" i="2"/>
  <c r="L16" i="2" s="1"/>
  <c r="N16" i="2" s="1"/>
  <c r="K15" i="2"/>
  <c r="J15" i="2"/>
  <c r="K14" i="2"/>
  <c r="J14" i="2"/>
  <c r="L14" i="2" s="1"/>
  <c r="N14" i="2" s="1"/>
  <c r="K13" i="2"/>
  <c r="J13" i="2"/>
  <c r="K12" i="2"/>
  <c r="L12" i="2" s="1"/>
  <c r="N12" i="2" s="1"/>
  <c r="J12" i="2"/>
  <c r="K11" i="2"/>
  <c r="J11" i="2"/>
  <c r="K10" i="2"/>
  <c r="L10" i="2" s="1"/>
  <c r="N10" i="2" s="1"/>
  <c r="J10" i="2"/>
  <c r="K9" i="2"/>
  <c r="J9" i="2"/>
  <c r="L9" i="2" s="1"/>
  <c r="N9" i="2" s="1"/>
  <c r="L8" i="2"/>
  <c r="N8" i="2" s="1"/>
  <c r="K8" i="2"/>
  <c r="J8" i="2"/>
  <c r="K7" i="2"/>
  <c r="J7" i="2"/>
  <c r="L7" i="2" s="1"/>
  <c r="N7" i="2" s="1"/>
  <c r="K6" i="2"/>
  <c r="J6" i="2"/>
  <c r="L6" i="2" s="1"/>
  <c r="N6" i="2" s="1"/>
  <c r="K5" i="2"/>
  <c r="J5" i="2"/>
  <c r="K4" i="2"/>
  <c r="L10" i="5" l="1"/>
  <c r="N10" i="5" s="1"/>
  <c r="L14" i="5"/>
  <c r="N14" i="5" s="1"/>
  <c r="L18" i="5"/>
  <c r="N18" i="5" s="1"/>
  <c r="F87" i="5"/>
  <c r="D87" i="5"/>
  <c r="L7" i="5"/>
  <c r="L6" i="5"/>
  <c r="L5" i="5"/>
  <c r="J20" i="5"/>
  <c r="K4" i="5"/>
  <c r="K20" i="5" s="1"/>
  <c r="G11" i="4"/>
  <c r="D20" i="4"/>
  <c r="G12" i="4"/>
  <c r="F20" i="4"/>
  <c r="E5" i="4"/>
  <c r="G5" i="4" s="1"/>
  <c r="E15" i="4"/>
  <c r="G15" i="4" s="1"/>
  <c r="E13" i="4"/>
  <c r="G13" i="4" s="1"/>
  <c r="G9" i="4"/>
  <c r="G8" i="4"/>
  <c r="G10" i="4"/>
  <c r="L13" i="2"/>
  <c r="N13" i="2" s="1"/>
  <c r="K20" i="2"/>
  <c r="L11" i="2"/>
  <c r="N11" i="2" s="1"/>
  <c r="L5" i="2"/>
  <c r="N5" i="2" s="1"/>
  <c r="N20" i="2" s="1"/>
  <c r="L15" i="2"/>
  <c r="N15" i="2" s="1"/>
  <c r="E20" i="4"/>
  <c r="G4" i="4"/>
  <c r="C20" i="4"/>
  <c r="J20" i="2"/>
  <c r="N6" i="5" l="1"/>
  <c r="C83" i="5"/>
  <c r="E83" i="5" s="1"/>
  <c r="G83" i="5" s="1"/>
  <c r="N7" i="5"/>
  <c r="C84" i="5"/>
  <c r="E84" i="5" s="1"/>
  <c r="G84" i="5" s="1"/>
  <c r="N5" i="5"/>
  <c r="C82" i="5"/>
  <c r="E82" i="5" s="1"/>
  <c r="G82" i="5" s="1"/>
  <c r="L4" i="5"/>
  <c r="C81" i="5" s="1"/>
  <c r="G20" i="4"/>
  <c r="L20" i="2"/>
  <c r="C87" i="5" l="1"/>
  <c r="E81" i="5"/>
  <c r="N4" i="5"/>
  <c r="N20" i="5" s="1"/>
  <c r="L20" i="5"/>
  <c r="G81" i="5" l="1"/>
  <c r="G87" i="5" s="1"/>
  <c r="E87"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Template</author>
  </authors>
  <commentList>
    <comment ref="D4" authorId="0" shapeId="0" xr:uid="{049B485A-7BF5-4F14-A498-80C5C0C1D0B6}">
      <text>
        <r>
          <rPr>
            <sz val="11"/>
            <color theme="1"/>
            <rFont val="Aptos Narrow"/>
            <family val="2"/>
            <scheme val="minor"/>
          </rPr>
          <t>Choose a Pay Type. Enter only fields that apply.</t>
        </r>
      </text>
    </comment>
    <comment ref="I4" authorId="0" shapeId="0" xr:uid="{ECE8556E-6C90-4980-B90C-43EE9356BCEC}">
      <text>
        <r>
          <rPr>
            <sz val="11"/>
            <color theme="1"/>
            <rFont val="Aptos Narrow"/>
            <family val="2"/>
            <scheme val="minor"/>
          </rPr>
          <t>Optional: estimated payroll tax/fringe rate (e.g., 7.65%).</t>
        </r>
      </text>
    </comment>
    <comment ref="M4" authorId="0" shapeId="0" xr:uid="{457E236C-781A-4B9B-BE24-0D9213700452}">
      <text>
        <r>
          <rPr>
            <sz val="11"/>
            <color theme="1"/>
            <rFont val="Aptos Narrow"/>
            <family val="2"/>
            <scheme val="minor"/>
          </rPr>
          <t>Amount you are requesting to be subsidized for this Fellow’s base compensation.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Template</author>
  </authors>
  <commentList>
    <comment ref="D4" authorId="0" shapeId="0" xr:uid="{A1EEA5F2-1470-4E58-878D-4713DA1C7CA4}">
      <text>
        <r>
          <rPr>
            <sz val="11"/>
            <color theme="1"/>
            <rFont val="Aptos Narrow"/>
            <family val="2"/>
            <scheme val="minor"/>
          </rPr>
          <t>Choose a Pay Type. Enter only fields that apply.</t>
        </r>
      </text>
    </comment>
    <comment ref="I4" authorId="0" shapeId="0" xr:uid="{B0747AC0-7A30-4422-9C3B-D6402C7B1614}">
      <text>
        <r>
          <rPr>
            <sz val="11"/>
            <color theme="1"/>
            <rFont val="Aptos Narrow"/>
            <family val="2"/>
            <scheme val="minor"/>
          </rPr>
          <t>Optional: estimated payroll tax/fringe rate (e.g., 7.65%).</t>
        </r>
      </text>
    </comment>
    <comment ref="M4" authorId="0" shapeId="0" xr:uid="{DB5D82BF-B666-4413-AC09-B6D014FB409D}">
      <text>
        <r>
          <rPr>
            <sz val="11"/>
            <color theme="1"/>
            <rFont val="Aptos Narrow"/>
            <family val="2"/>
            <scheme val="minor"/>
          </rPr>
          <t>Amount you are requesting to be subsidized for this Fellow’s base compensation.</t>
        </r>
      </text>
    </comment>
  </commentList>
</comments>
</file>

<file path=xl/sharedStrings.xml><?xml version="1.0" encoding="utf-8"?>
<sst xmlns="http://schemas.openxmlformats.org/spreadsheetml/2006/main" count="415" uniqueCount="106">
  <si>
    <t>Summer 2026 Sustainability Fellows Program
Compensation &amp; Subsidy Budget Template</t>
  </si>
  <si>
    <t>Legend</t>
  </si>
  <si>
    <t>Input cells (enter values)</t>
  </si>
  <si>
    <t>Calculated cells (do not type)</t>
  </si>
  <si>
    <t>Notes / guidance</t>
  </si>
  <si>
    <t>Fellow Compensation (one row per Fellow)</t>
  </si>
  <si>
    <t>Enter values in blue cells. Calculations update automatically.</t>
  </si>
  <si>
    <t>Fellow ID</t>
  </si>
  <si>
    <t>Work Location</t>
  </si>
  <si>
    <t>Pay Type</t>
  </si>
  <si>
    <t>Hourly Rate ($/hr)</t>
  </si>
  <si>
    <t>Hours / Week</t>
  </si>
  <si>
    <t>Weeks</t>
  </si>
  <si>
    <t>Stipend Amount ($)</t>
  </si>
  <si>
    <t>Employer Taxes/Fringe (%)</t>
  </si>
  <si>
    <t>Base Cash Compensation ($)</t>
  </si>
  <si>
    <t>Employer Taxes/Fringe ($)</t>
  </si>
  <si>
    <t>Total Base Cost ($)</t>
  </si>
  <si>
    <t>Notes</t>
  </si>
  <si>
    <t>F-01</t>
  </si>
  <si>
    <t>F-02</t>
  </si>
  <si>
    <t>F-03</t>
  </si>
  <si>
    <t>F-04</t>
  </si>
  <si>
    <t>F-05</t>
  </si>
  <si>
    <t>F-06</t>
  </si>
  <si>
    <t>F-07</t>
  </si>
  <si>
    <t>F-08</t>
  </si>
  <si>
    <t>F-09</t>
  </si>
  <si>
    <t>F-10</t>
  </si>
  <si>
    <t>F-11</t>
  </si>
  <si>
    <t>F-12</t>
  </si>
  <si>
    <t>F-13</t>
  </si>
  <si>
    <t>F-14</t>
  </si>
  <si>
    <t>F-15</t>
  </si>
  <si>
    <t>Totals</t>
  </si>
  <si>
    <t>Additional Support / Other Direct Costs (optional)</t>
  </si>
  <si>
    <t>Additional Support for F-01</t>
  </si>
  <si>
    <t>Support Type</t>
  </si>
  <si>
    <t>Estimated Amount ($)</t>
  </si>
  <si>
    <t>Requested Subsidy ($)</t>
  </si>
  <si>
    <t>Organization Pays ($)</t>
  </si>
  <si>
    <t>Housing allowance / provided housing</t>
  </si>
  <si>
    <t>Relocation assistance</t>
  </si>
  <si>
    <t>Transportation assistance</t>
  </si>
  <si>
    <t>Meals (onsite / stipend / discount)</t>
  </si>
  <si>
    <t>Conference registration</t>
  </si>
  <si>
    <t>Training / certification</t>
  </si>
  <si>
    <t>Supplies / equipment</t>
  </si>
  <si>
    <t>Total Additional Support</t>
  </si>
  <si>
    <t>Additional Support for F-02</t>
  </si>
  <si>
    <t>Additional Support for F-03</t>
  </si>
  <si>
    <t>Additional Support for F-04</t>
  </si>
  <si>
    <t>Additional Support for F-05</t>
  </si>
  <si>
    <t>Additional Support for F-06</t>
  </si>
  <si>
    <t>Additional Support for F-07</t>
  </si>
  <si>
    <t>Additional Support for F-08</t>
  </si>
  <si>
    <t>Additional Support for F-09</t>
  </si>
  <si>
    <t>Additional Support for F-10</t>
  </si>
  <si>
    <t>Additional Support for F-11</t>
  </si>
  <si>
    <t>Additional Support for F-12</t>
  </si>
  <si>
    <t>Additional Support for F-13</t>
  </si>
  <si>
    <t>Additional Support for F-14</t>
  </si>
  <si>
    <t>Additional Support for F-15</t>
  </si>
  <si>
    <t>Summary (Totals per Fellow and Overall)</t>
  </si>
  <si>
    <t>Fellow Name/Role</t>
  </si>
  <si>
    <t>Base Cost ($)</t>
  </si>
  <si>
    <t>Other Support ($)</t>
  </si>
  <si>
    <t>Total Cost ($)</t>
  </si>
  <si>
    <t>Grand Totals</t>
  </si>
  <si>
    <t xml:space="preserve">Fellow Role </t>
  </si>
  <si>
    <t>Notes (optional)</t>
  </si>
  <si>
    <t xml:space="preserve">Enter estimates (blue). Leave blank if not applicable. Use Notes to indicate if support is In-Kind. </t>
  </si>
  <si>
    <t>Totals are calculated per Fellow and used in Summary.</t>
  </si>
  <si>
    <t>Totals are pulled from Fellows_Costs and Other_Support. Do not enter anything on this sheet.</t>
  </si>
  <si>
    <t>Marketing</t>
  </si>
  <si>
    <t>Onsite</t>
  </si>
  <si>
    <t>Hourly</t>
  </si>
  <si>
    <t>GIS</t>
  </si>
  <si>
    <t>Hybrid</t>
  </si>
  <si>
    <t>Writer</t>
  </si>
  <si>
    <t>Remote</t>
  </si>
  <si>
    <t>Stipend</t>
  </si>
  <si>
    <t>Project based stipend</t>
  </si>
  <si>
    <t>Researcher</t>
  </si>
  <si>
    <t>Other:</t>
  </si>
  <si>
    <t>GIS course</t>
  </si>
  <si>
    <t>prefer local; if out-of-state fellow is best fit</t>
  </si>
  <si>
    <t>prefer local but will consider out-of-state</t>
  </si>
  <si>
    <t>$50/month for metro card</t>
  </si>
  <si>
    <t>one weekly staff lunch x 8 weeks</t>
  </si>
  <si>
    <t>must be local</t>
  </si>
  <si>
    <t>student rate for marketing conference</t>
  </si>
  <si>
    <t>Other: laptop</t>
  </si>
  <si>
    <t>Other: travel to local conference plus laptop</t>
  </si>
  <si>
    <t>security protocol</t>
  </si>
  <si>
    <t>travel- 1000, laptop security (1200)</t>
  </si>
  <si>
    <t xml:space="preserve">These amounts do not suggest amounts or percentages of amounts  you </t>
  </si>
  <si>
    <t>Requested Subsidy($)</t>
  </si>
  <si>
    <t>should request .</t>
  </si>
  <si>
    <t>The amounts under 'Requested Subsidy' are for illustration purposes only;</t>
  </si>
  <si>
    <r>
      <t xml:space="preserve">Fellow Compensation (one row per Fellow) - </t>
    </r>
    <r>
      <rPr>
        <i/>
        <sz val="13"/>
        <color theme="2" tint="-0.749992370372631"/>
        <rFont val="Calibri"/>
        <family val="2"/>
      </rPr>
      <t>Example for Fellows_Cost tab</t>
    </r>
  </si>
  <si>
    <t>Example for Other_Support tab</t>
  </si>
  <si>
    <r>
      <t xml:space="preserve">Summary (Totals per Fellow and Overall)   </t>
    </r>
    <r>
      <rPr>
        <i/>
        <sz val="13"/>
        <color theme="2" tint="-0.749992370372631"/>
        <rFont val="Calibri"/>
        <family val="2"/>
      </rPr>
      <t xml:space="preserve">Example Summary </t>
    </r>
  </si>
  <si>
    <t>Additional Support / Other Direct Costs (optional) - Example</t>
  </si>
  <si>
    <t xml:space="preserve">Use this workbook to estimate the total cost of hosting one or more Fellows and the amount you are requesting to be subsidized.
Step 1 Fellows_Costs tab (required):
• Enter one row per Fellow even if the information is the same for each fellow.
• Choose Pay Type: Hourly or Stipend (Stipend is compensation paid for participation or project completion.  Housing, relocation, meals, etc. should not be included as stipend compenstation. These items should be listed separately under Other_Support, if applicable.
• Enter only the fields that apply to your Pay Type.
• Optional: add an estimated employer taxes/fringe percentage.
Step 2 Other_Support tab (optional):
• For each Fellow, enter estimates for additional support (housing, relocation, transportation, meals, conference/training, etc.).
• Leave a line item blank if it does not apply.
• Enter best estimates; precision is not required.
Step 3 Summary tab:
• Review totals per Fellow and overall.
Important notes:
•Blue outlined text cells are inputs. Green Shaded text cells are calculated.
• You may add more Fellows by inserting new rows/blocks and copying formulas down.
• If a benefit is provided in-kind (e.g., meals onsite), estimate its dollar value if you can; otherwise add a note.
</t>
  </si>
  <si>
    <t>Organization Pays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</si>
</sst>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5" formatCode="\$#,##0"/>
  </numFmts>
  <fonts count="19" x14ac:knownFonts="1">
    <font>
      <sz val="11"/>
      <color theme="1"/>
      <name val="Aptos Narrow"/>
      <family val="2"/>
      <scheme val="minor"/>
    </font>
    <font>
      <sz val="11"/>
      <color theme="1"/>
      <name val="Aptos Narrow"/>
      <family val="2"/>
      <scheme val="minor"/>
    </font>
    <font>
      <b/>
      <sz val="18"/>
      <color rgb="FF0F5E6B"/>
      <name val="Calibri"/>
    </font>
    <font>
      <b/>
      <sz val="13"/>
      <color rgb="FF0F5E6B"/>
      <name val="Calibri"/>
    </font>
    <font>
      <sz val="11"/>
      <color rgb="FF0000FF"/>
      <name val="Calibri"/>
    </font>
    <font>
      <sz val="11"/>
      <color rgb="FF000000"/>
      <name val="Calibri"/>
    </font>
    <font>
      <i/>
      <sz val="11"/>
      <color rgb="FF666666"/>
      <name val="Calibri"/>
    </font>
    <font>
      <b/>
      <sz val="11"/>
      <color rgb="FFFFFFFF"/>
      <name val="Calibri"/>
    </font>
    <font>
      <sz val="11"/>
      <color rgb="FF333333"/>
      <name val="Calibri"/>
    </font>
    <font>
      <b/>
      <sz val="11"/>
      <name val="Calibri"/>
    </font>
    <font>
      <b/>
      <sz val="11"/>
      <color rgb="FF0F5E6B"/>
      <name val="Calibri"/>
    </font>
    <font>
      <sz val="11"/>
      <color rgb="FF0000FF"/>
      <name val="Calibri"/>
      <family val="2"/>
    </font>
    <font>
      <b/>
      <sz val="11"/>
      <color rgb="FFFFFFFF"/>
      <name val="Calibri"/>
      <family val="2"/>
    </font>
    <font>
      <i/>
      <sz val="11"/>
      <color rgb="FF666666"/>
      <name val="Calibri"/>
      <family val="2"/>
    </font>
    <font>
      <i/>
      <sz val="11"/>
      <color theme="1"/>
      <name val="Aptos Narrow"/>
      <family val="2"/>
      <scheme val="minor"/>
    </font>
    <font>
      <i/>
      <sz val="11"/>
      <color theme="2" tint="-0.749992370372631"/>
      <name val="Aptos Narrow"/>
      <family val="2"/>
      <scheme val="minor"/>
    </font>
    <font>
      <sz val="11"/>
      <name val="Calibri"/>
      <family val="2"/>
    </font>
    <font>
      <b/>
      <sz val="13"/>
      <color rgb="FF0F5E6B"/>
      <name val="Calibri"/>
      <family val="2"/>
    </font>
    <font>
      <i/>
      <sz val="13"/>
      <color theme="2" tint="-0.749992370372631"/>
      <name val="Calibri"/>
      <family val="2"/>
    </font>
  </fonts>
  <fills count="6">
    <fill>
      <patternFill patternType="none"/>
    </fill>
    <fill>
      <patternFill patternType="gray125"/>
    </fill>
    <fill>
      <patternFill patternType="solid">
        <fgColor rgb="FF0F5E6B"/>
      </patternFill>
    </fill>
    <fill>
      <patternFill patternType="solid">
        <fgColor rgb="FFE7F3F5"/>
      </patternFill>
    </fill>
    <fill>
      <patternFill patternType="solid">
        <fgColor theme="9" tint="0.79998168889431442"/>
        <bgColor indexed="64"/>
      </patternFill>
    </fill>
    <fill>
      <patternFill patternType="solid">
        <fgColor theme="0"/>
        <bgColor indexed="64"/>
      </patternFill>
    </fill>
  </fills>
  <borders count="7">
    <border>
      <left/>
      <right/>
      <top/>
      <bottom/>
      <diagonal/>
    </border>
    <border>
      <left style="thin">
        <color rgb="FFD0D0D0"/>
      </left>
      <right style="thin">
        <color rgb="FFD0D0D0"/>
      </right>
      <top style="thin">
        <color rgb="FFD0D0D0"/>
      </top>
      <bottom style="thin">
        <color rgb="FFD0D0D0"/>
      </bottom>
      <diagonal/>
    </border>
    <border>
      <left style="medium">
        <color theme="3" tint="0.499984740745262"/>
      </left>
      <right style="medium">
        <color theme="3" tint="0.499984740745262"/>
      </right>
      <top style="medium">
        <color theme="3" tint="0.499984740745262"/>
      </top>
      <bottom style="medium">
        <color theme="3" tint="0.499984740745262"/>
      </bottom>
      <diagonal/>
    </border>
    <border>
      <left style="thin">
        <color rgb="FFD0D0D0"/>
      </left>
      <right/>
      <top style="thin">
        <color rgb="FFD0D0D0"/>
      </top>
      <bottom style="thin">
        <color rgb="FFD0D0D0"/>
      </bottom>
      <diagonal/>
    </border>
    <border>
      <left/>
      <right style="thin">
        <color rgb="FFD0D0D0"/>
      </right>
      <top style="thin">
        <color rgb="FFD0D0D0"/>
      </top>
      <bottom style="thin">
        <color rgb="FFD0D0D0"/>
      </bottom>
      <diagonal/>
    </border>
    <border>
      <left style="thin">
        <color rgb="FFD0D0D0"/>
      </left>
      <right style="thin">
        <color rgb="FFD0D0D0"/>
      </right>
      <top style="thin">
        <color rgb="FFD0D0D0"/>
      </top>
      <bottom/>
      <diagonal/>
    </border>
    <border>
      <left style="thin">
        <color theme="3" tint="0.499984740745262"/>
      </left>
      <right style="thin">
        <color theme="3" tint="0.499984740745262"/>
      </right>
      <top style="thin">
        <color theme="3" tint="0.499984740745262"/>
      </top>
      <bottom style="thin">
        <color theme="3" tint="0.499984740745262"/>
      </bottom>
      <diagonal/>
    </border>
  </borders>
  <cellStyleXfs count="3">
    <xf numFmtId="0" fontId="0" fillId="0" borderId="0"/>
    <xf numFmtId="9" fontId="1" fillId="0" borderId="0" applyFont="0" applyFill="0" applyBorder="0" applyAlignment="0" applyProtection="0"/>
    <xf numFmtId="0" fontId="11" fillId="0" borderId="6" applyAlignment="0">
      <alignment horizontal="left" vertical="center" wrapText="1"/>
    </xf>
  </cellStyleXfs>
  <cellXfs count="48">
    <xf numFmtId="0" fontId="0" fillId="0" borderId="0" xfId="0"/>
    <xf numFmtId="0" fontId="2" fillId="0" borderId="0" xfId="0" applyFont="1" applyAlignment="1">
      <alignment horizontal="left" vertical="top" wrapText="1"/>
    </xf>
    <xf numFmtId="0" fontId="0" fillId="0" borderId="0" xfId="0"/>
    <xf numFmtId="0" fontId="3" fillId="0" borderId="0" xfId="0" applyFont="1"/>
    <xf numFmtId="0" fontId="4" fillId="0" borderId="0" xfId="0" applyFont="1"/>
    <xf numFmtId="0" fontId="6" fillId="0" borderId="0" xfId="0" applyFont="1"/>
    <xf numFmtId="0" fontId="7" fillId="2" borderId="1" xfId="0" applyFont="1" applyFill="1" applyBorder="1" applyAlignment="1">
      <alignment horizontal="center" vertical="center" wrapText="1"/>
    </xf>
    <xf numFmtId="0" fontId="9" fillId="0" borderId="1" xfId="0" applyFont="1" applyBorder="1"/>
    <xf numFmtId="0" fontId="0" fillId="0" borderId="1" xfId="0" applyBorder="1"/>
    <xf numFmtId="0" fontId="10" fillId="3" borderId="1" xfId="0" applyFont="1" applyFill="1" applyBorder="1" applyAlignment="1">
      <alignment horizontal="center" vertical="center"/>
    </xf>
    <xf numFmtId="0" fontId="10" fillId="3" borderId="1" xfId="0" applyFont="1" applyFill="1" applyBorder="1" applyAlignment="1">
      <alignment horizontal="left" vertical="center"/>
    </xf>
    <xf numFmtId="0" fontId="0" fillId="0" borderId="1" xfId="0" applyBorder="1"/>
    <xf numFmtId="0" fontId="7" fillId="2" borderId="1" xfId="0" applyFont="1" applyFill="1" applyBorder="1" applyAlignment="1">
      <alignment horizontal="left"/>
    </xf>
    <xf numFmtId="0" fontId="7" fillId="2" borderId="1" xfId="0" applyFont="1" applyFill="1" applyBorder="1" applyAlignment="1">
      <alignment horizontal="center" wrapText="1"/>
    </xf>
    <xf numFmtId="0" fontId="0" fillId="0" borderId="1" xfId="0" applyBorder="1" applyAlignment="1">
      <alignment horizontal="left" wrapText="1"/>
    </xf>
    <xf numFmtId="0" fontId="0" fillId="0" borderId="1" xfId="0" applyBorder="1" applyAlignment="1">
      <alignment horizontal="center"/>
    </xf>
    <xf numFmtId="0" fontId="5" fillId="4" borderId="0" xfId="0" applyFont="1" applyFill="1"/>
    <xf numFmtId="0" fontId="0" fillId="4" borderId="0" xfId="0" applyFill="1"/>
    <xf numFmtId="0" fontId="11" fillId="0" borderId="6" xfId="2" applyAlignment="1">
      <alignment horizontal="left" vertical="center" wrapText="1"/>
    </xf>
    <xf numFmtId="0" fontId="8" fillId="0" borderId="3" xfId="0" applyFont="1" applyBorder="1" applyAlignment="1">
      <alignment horizontal="center"/>
    </xf>
    <xf numFmtId="0" fontId="7" fillId="2" borderId="5" xfId="0" applyFont="1" applyFill="1" applyBorder="1" applyAlignment="1">
      <alignment horizontal="center" vertical="center" wrapText="1"/>
    </xf>
    <xf numFmtId="0" fontId="11" fillId="0" borderId="2" xfId="2" applyBorder="1" applyAlignment="1">
      <alignment horizontal="left" vertical="center" wrapText="1"/>
    </xf>
    <xf numFmtId="0" fontId="11" fillId="0" borderId="2" xfId="2" applyBorder="1" applyAlignment="1">
      <alignment horizontal="center" vertical="center" wrapText="1"/>
    </xf>
    <xf numFmtId="165" fontId="4" fillId="0" borderId="6" xfId="0" applyNumberFormat="1" applyFont="1" applyBorder="1" applyAlignment="1">
      <alignment horizontal="center" vertical="center" wrapText="1"/>
    </xf>
    <xf numFmtId="165" fontId="5" fillId="4" borderId="4" xfId="0" applyNumberFormat="1" applyFont="1" applyFill="1" applyBorder="1" applyAlignment="1">
      <alignment horizontal="right"/>
    </xf>
    <xf numFmtId="165" fontId="5" fillId="4" borderId="1" xfId="0" applyNumberFormat="1" applyFont="1" applyFill="1" applyBorder="1" applyAlignment="1">
      <alignment horizontal="right"/>
    </xf>
    <xf numFmtId="165" fontId="5" fillId="4" borderId="3" xfId="0" applyNumberFormat="1" applyFont="1" applyFill="1" applyBorder="1" applyAlignment="1">
      <alignment horizontal="right"/>
    </xf>
    <xf numFmtId="165" fontId="9" fillId="4" borderId="1" xfId="0" applyNumberFormat="1" applyFont="1" applyFill="1" applyBorder="1" applyAlignment="1">
      <alignment horizontal="right"/>
    </xf>
    <xf numFmtId="0" fontId="0" fillId="4" borderId="1" xfId="0" applyFill="1" applyBorder="1"/>
    <xf numFmtId="0" fontId="0" fillId="4" borderId="1" xfId="0" applyFill="1" applyBorder="1" applyAlignment="1">
      <alignment horizontal="left"/>
    </xf>
    <xf numFmtId="165" fontId="0" fillId="4" borderId="1" xfId="0" applyNumberFormat="1" applyFill="1" applyBorder="1" applyAlignment="1">
      <alignment horizontal="right"/>
    </xf>
    <xf numFmtId="0" fontId="12" fillId="2" borderId="1" xfId="0" applyFont="1" applyFill="1" applyBorder="1" applyAlignment="1">
      <alignment horizontal="center" vertical="center" wrapText="1"/>
    </xf>
    <xf numFmtId="0" fontId="13" fillId="0" borderId="0" xfId="0" applyFont="1"/>
    <xf numFmtId="0" fontId="14" fillId="0" borderId="0" xfId="0" applyFont="1"/>
    <xf numFmtId="0" fontId="15" fillId="0" borderId="0" xfId="0" applyFont="1"/>
    <xf numFmtId="9" fontId="11" fillId="0" borderId="2" xfId="1" applyFont="1" applyBorder="1" applyAlignment="1">
      <alignment horizontal="center" vertical="center" wrapText="1"/>
    </xf>
    <xf numFmtId="0" fontId="16" fillId="0" borderId="0" xfId="0" applyFont="1" applyAlignment="1">
      <alignment horizontal="left" vertical="top" wrapText="1"/>
    </xf>
    <xf numFmtId="0" fontId="11" fillId="0" borderId="2" xfId="2" applyBorder="1" applyAlignment="1" applyProtection="1">
      <alignment horizontal="left" vertical="center" wrapText="1"/>
      <protection locked="0"/>
    </xf>
    <xf numFmtId="0" fontId="11" fillId="0" borderId="2" xfId="2" applyBorder="1" applyAlignment="1" applyProtection="1">
      <alignment horizontal="center" vertical="center" wrapText="1"/>
      <protection locked="0"/>
    </xf>
    <xf numFmtId="165" fontId="4" fillId="0" borderId="6" xfId="0" applyNumberFormat="1" applyFont="1" applyBorder="1" applyAlignment="1" applyProtection="1">
      <alignment horizontal="center" vertical="center" wrapText="1"/>
      <protection locked="0"/>
    </xf>
    <xf numFmtId="0" fontId="11" fillId="0" borderId="6" xfId="2" applyAlignment="1" applyProtection="1">
      <alignment horizontal="left" vertical="center" wrapText="1"/>
      <protection locked="0"/>
    </xf>
    <xf numFmtId="0" fontId="11" fillId="0" borderId="6" xfId="2" applyAlignment="1" applyProtection="1">
      <alignment horizontal="right" vertical="center" wrapText="1"/>
      <protection locked="0"/>
    </xf>
    <xf numFmtId="0" fontId="0" fillId="0" borderId="1" xfId="0" applyBorder="1" applyAlignment="1" applyProtection="1">
      <alignment horizontal="left" wrapText="1"/>
      <protection locked="0"/>
    </xf>
    <xf numFmtId="0" fontId="0" fillId="5" borderId="1" xfId="0" applyFill="1" applyBorder="1" applyAlignment="1">
      <alignment horizontal="center"/>
    </xf>
    <xf numFmtId="0" fontId="0" fillId="5" borderId="1" xfId="0" applyFill="1" applyBorder="1" applyAlignment="1">
      <alignment horizontal="left"/>
    </xf>
    <xf numFmtId="165" fontId="0" fillId="5" borderId="1" xfId="0" applyNumberFormat="1" applyFill="1" applyBorder="1" applyAlignment="1">
      <alignment horizontal="right"/>
    </xf>
    <xf numFmtId="0" fontId="12" fillId="2" borderId="5" xfId="0" applyFont="1" applyFill="1" applyBorder="1" applyAlignment="1">
      <alignment horizontal="center" vertical="center" wrapText="1"/>
    </xf>
    <xf numFmtId="0" fontId="17" fillId="0" borderId="0" xfId="0" applyFont="1"/>
  </cellXfs>
  <cellStyles count="3">
    <cellStyle name="blue input cell" xfId="2" xr:uid="{25B42FDC-AB42-47B6-8A8F-FC1AAED633B1}"/>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KellyOwens\Downloads\Sustainability_Fellows_Budget_Template.xlsx" TargetMode="External"/><Relationship Id="rId1" Type="http://schemas.openxmlformats.org/officeDocument/2006/relationships/externalLinkPath" Target="file:///C:\Users\KellyOwens\Downloads\Sustainability_Fellows_Budget_Templat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structions"/>
      <sheetName val="Fellows_Costs"/>
      <sheetName val="Other_Support"/>
      <sheetName val="Summary"/>
    </sheetNames>
    <sheetDataSet>
      <sheetData sheetId="0"/>
      <sheetData sheetId="1">
        <row r="4">
          <cell r="M4">
            <v>0</v>
          </cell>
        </row>
        <row r="5">
          <cell r="M5">
            <v>0</v>
          </cell>
        </row>
        <row r="6">
          <cell r="M6">
            <v>0</v>
          </cell>
        </row>
        <row r="7">
          <cell r="M7">
            <v>0</v>
          </cell>
        </row>
        <row r="8">
          <cell r="M8">
            <v>0</v>
          </cell>
        </row>
        <row r="9">
          <cell r="M9">
            <v>0</v>
          </cell>
        </row>
        <row r="10">
          <cell r="M10">
            <v>0</v>
          </cell>
        </row>
        <row r="11">
          <cell r="M11">
            <v>0</v>
          </cell>
        </row>
        <row r="12">
          <cell r="M12">
            <v>0</v>
          </cell>
        </row>
        <row r="13">
          <cell r="M13">
            <v>0</v>
          </cell>
        </row>
        <row r="14">
          <cell r="M14">
            <v>0</v>
          </cell>
        </row>
        <row r="15">
          <cell r="M15">
            <v>0</v>
          </cell>
        </row>
        <row r="16">
          <cell r="M16">
            <v>0</v>
          </cell>
        </row>
        <row r="17">
          <cell r="M17">
            <v>0</v>
          </cell>
        </row>
        <row r="18">
          <cell r="M18">
            <v>0</v>
          </cell>
        </row>
      </sheetData>
      <sheetData sheetId="2">
        <row r="14">
          <cell r="C14">
            <v>0</v>
          </cell>
        </row>
        <row r="26">
          <cell r="C26">
            <v>0</v>
          </cell>
        </row>
        <row r="38">
          <cell r="C38">
            <v>0</v>
          </cell>
        </row>
        <row r="50">
          <cell r="C50">
            <v>0</v>
          </cell>
        </row>
        <row r="62">
          <cell r="C62">
            <v>0</v>
          </cell>
        </row>
        <row r="74">
          <cell r="C74">
            <v>0</v>
          </cell>
        </row>
        <row r="86">
          <cell r="C86">
            <v>0</v>
          </cell>
        </row>
        <row r="98">
          <cell r="C98">
            <v>0</v>
          </cell>
        </row>
        <row r="110">
          <cell r="C110">
            <v>0</v>
          </cell>
        </row>
        <row r="122">
          <cell r="C122">
            <v>0</v>
          </cell>
        </row>
        <row r="134">
          <cell r="C134">
            <v>0</v>
          </cell>
        </row>
        <row r="146">
          <cell r="C146">
            <v>0</v>
          </cell>
        </row>
        <row r="158">
          <cell r="C158">
            <v>0</v>
          </cell>
        </row>
        <row r="170">
          <cell r="C170">
            <v>0</v>
          </cell>
        </row>
        <row r="182">
          <cell r="C182">
            <v>0</v>
          </cell>
        </row>
      </sheetData>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DBD8BC-AE29-40BB-A774-864D3DD07C81}">
  <dimension ref="A1:H24"/>
  <sheetViews>
    <sheetView showGridLines="0" showRowColHeaders="0" tabSelected="1" workbookViewId="0">
      <selection activeCell="L4" sqref="L4"/>
    </sheetView>
  </sheetViews>
  <sheetFormatPr defaultRowHeight="14.5" x14ac:dyDescent="0.35"/>
  <cols>
    <col min="1" max="8" width="18" customWidth="1"/>
  </cols>
  <sheetData>
    <row r="1" spans="1:8" ht="45.5" customHeight="1" x14ac:dyDescent="0.35">
      <c r="A1" s="1" t="s">
        <v>0</v>
      </c>
      <c r="B1" s="2"/>
      <c r="C1" s="2"/>
      <c r="D1" s="2"/>
      <c r="E1" s="2"/>
      <c r="F1" s="2"/>
      <c r="G1" s="2"/>
      <c r="H1" s="2"/>
    </row>
    <row r="2" spans="1:8" x14ac:dyDescent="0.35">
      <c r="A2" s="2"/>
      <c r="B2" s="2"/>
      <c r="C2" s="2"/>
      <c r="D2" s="2"/>
      <c r="E2" s="2"/>
      <c r="F2" s="2"/>
      <c r="G2" s="2"/>
      <c r="H2" s="2"/>
    </row>
    <row r="4" spans="1:8" ht="210" customHeight="1" x14ac:dyDescent="0.35">
      <c r="A4" s="36" t="s">
        <v>104</v>
      </c>
      <c r="B4" s="2"/>
      <c r="C4" s="2"/>
      <c r="D4" s="2"/>
      <c r="E4" s="2"/>
      <c r="F4" s="2"/>
      <c r="G4" s="2"/>
      <c r="H4" s="2"/>
    </row>
    <row r="5" spans="1:8" x14ac:dyDescent="0.35">
      <c r="A5" s="2"/>
      <c r="B5" s="2"/>
      <c r="C5" s="2"/>
      <c r="D5" s="2"/>
      <c r="E5" s="2"/>
      <c r="F5" s="2"/>
      <c r="G5" s="2"/>
      <c r="H5" s="2"/>
    </row>
    <row r="6" spans="1:8" x14ac:dyDescent="0.35">
      <c r="A6" s="2"/>
      <c r="B6" s="2"/>
      <c r="C6" s="2"/>
      <c r="D6" s="2"/>
      <c r="E6" s="2"/>
      <c r="F6" s="2"/>
      <c r="G6" s="2"/>
      <c r="H6" s="2"/>
    </row>
    <row r="7" spans="1:8" x14ac:dyDescent="0.35">
      <c r="A7" s="2"/>
      <c r="B7" s="2"/>
      <c r="C7" s="2"/>
      <c r="D7" s="2"/>
      <c r="E7" s="2"/>
      <c r="F7" s="2"/>
      <c r="G7" s="2"/>
      <c r="H7" s="2"/>
    </row>
    <row r="8" spans="1:8" x14ac:dyDescent="0.35">
      <c r="A8" s="2"/>
      <c r="B8" s="2"/>
      <c r="C8" s="2"/>
      <c r="D8" s="2"/>
      <c r="E8" s="2"/>
      <c r="F8" s="2"/>
      <c r="G8" s="2"/>
      <c r="H8" s="2"/>
    </row>
    <row r="9" spans="1:8" x14ac:dyDescent="0.35">
      <c r="A9" s="2"/>
      <c r="B9" s="2"/>
      <c r="C9" s="2"/>
      <c r="D9" s="2"/>
      <c r="E9" s="2"/>
      <c r="F9" s="2"/>
      <c r="G9" s="2"/>
      <c r="H9" s="2"/>
    </row>
    <row r="10" spans="1:8" x14ac:dyDescent="0.35">
      <c r="A10" s="2"/>
      <c r="B10" s="2"/>
      <c r="C10" s="2"/>
      <c r="D10" s="2"/>
      <c r="E10" s="2"/>
      <c r="F10" s="2"/>
      <c r="G10" s="2"/>
      <c r="H10" s="2"/>
    </row>
    <row r="11" spans="1:8" x14ac:dyDescent="0.35">
      <c r="A11" s="2"/>
      <c r="B11" s="2"/>
      <c r="C11" s="2"/>
      <c r="D11" s="2"/>
      <c r="E11" s="2"/>
      <c r="F11" s="2"/>
      <c r="G11" s="2"/>
      <c r="H11" s="2"/>
    </row>
    <row r="12" spans="1:8" x14ac:dyDescent="0.35">
      <c r="A12" s="2"/>
      <c r="B12" s="2"/>
      <c r="C12" s="2"/>
      <c r="D12" s="2"/>
      <c r="E12" s="2"/>
      <c r="F12" s="2"/>
      <c r="G12" s="2"/>
      <c r="H12" s="2"/>
    </row>
    <row r="13" spans="1:8" x14ac:dyDescent="0.35">
      <c r="A13" s="2"/>
      <c r="B13" s="2"/>
      <c r="C13" s="2"/>
      <c r="D13" s="2"/>
      <c r="E13" s="2"/>
      <c r="F13" s="2"/>
      <c r="G13" s="2"/>
      <c r="H13" s="2"/>
    </row>
    <row r="14" spans="1:8" x14ac:dyDescent="0.35">
      <c r="A14" s="2"/>
      <c r="B14" s="2"/>
      <c r="C14" s="2"/>
      <c r="D14" s="2"/>
      <c r="E14" s="2"/>
      <c r="F14" s="2"/>
      <c r="G14" s="2"/>
      <c r="H14" s="2"/>
    </row>
    <row r="15" spans="1:8" x14ac:dyDescent="0.35">
      <c r="A15" s="2"/>
      <c r="B15" s="2"/>
      <c r="C15" s="2"/>
      <c r="D15" s="2"/>
      <c r="E15" s="2"/>
      <c r="F15" s="2"/>
      <c r="G15" s="2"/>
      <c r="H15" s="2"/>
    </row>
    <row r="16" spans="1:8" x14ac:dyDescent="0.35">
      <c r="A16" s="2"/>
      <c r="B16" s="2"/>
      <c r="C16" s="2"/>
      <c r="D16" s="2"/>
      <c r="E16" s="2"/>
      <c r="F16" s="2"/>
      <c r="G16" s="2"/>
      <c r="H16" s="2"/>
    </row>
    <row r="17" spans="1:8" x14ac:dyDescent="0.35">
      <c r="A17" s="2"/>
      <c r="B17" s="2"/>
      <c r="C17" s="2"/>
      <c r="D17" s="2"/>
      <c r="E17" s="2"/>
      <c r="F17" s="2"/>
      <c r="G17" s="2"/>
      <c r="H17" s="2"/>
    </row>
    <row r="18" spans="1:8" x14ac:dyDescent="0.35">
      <c r="A18" s="2"/>
      <c r="B18" s="2"/>
      <c r="C18" s="2"/>
      <c r="D18" s="2"/>
      <c r="E18" s="2"/>
      <c r="F18" s="2"/>
      <c r="G18" s="2"/>
      <c r="H18" s="2"/>
    </row>
    <row r="20" spans="1:8" ht="17" x14ac:dyDescent="0.4">
      <c r="A20" s="3" t="s">
        <v>1</v>
      </c>
      <c r="B20" s="2"/>
      <c r="C20" s="2"/>
      <c r="D20" s="2"/>
      <c r="E20" s="2"/>
      <c r="F20" s="2"/>
      <c r="G20" s="2"/>
      <c r="H20" s="2"/>
    </row>
    <row r="22" spans="1:8" x14ac:dyDescent="0.35">
      <c r="A22" s="4" t="s">
        <v>2</v>
      </c>
      <c r="B22" s="2"/>
      <c r="C22" s="2"/>
    </row>
    <row r="23" spans="1:8" x14ac:dyDescent="0.35">
      <c r="A23" s="16" t="s">
        <v>3</v>
      </c>
      <c r="B23" s="17"/>
      <c r="C23" s="17"/>
    </row>
    <row r="24" spans="1:8" x14ac:dyDescent="0.35">
      <c r="A24" s="5" t="s">
        <v>4</v>
      </c>
      <c r="B24" s="2"/>
      <c r="C24" s="2"/>
    </row>
  </sheetData>
  <sheetProtection selectLockedCells="1" selectUnlockedCells="1"/>
  <mergeCells count="6">
    <mergeCell ref="A1:H2"/>
    <mergeCell ref="A4:H18"/>
    <mergeCell ref="A20:H20"/>
    <mergeCell ref="A22:C22"/>
    <mergeCell ref="A23:C23"/>
    <mergeCell ref="A24:C2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DC475D-C9F4-4987-BF5F-84FB63753E8A}">
  <sheetPr>
    <tabColor theme="3" tint="0.499984740745262"/>
  </sheetPr>
  <dimension ref="A1:O20"/>
  <sheetViews>
    <sheetView showGridLines="0" showRowColHeaders="0" zoomScale="119" workbookViewId="0">
      <selection activeCell="C23" sqref="C23"/>
    </sheetView>
  </sheetViews>
  <sheetFormatPr defaultRowHeight="14.5" x14ac:dyDescent="0.35"/>
  <cols>
    <col min="1" max="1" width="10" customWidth="1"/>
    <col min="2" max="2" width="22" customWidth="1"/>
    <col min="3" max="5" width="14" customWidth="1"/>
    <col min="6" max="6" width="12" customWidth="1"/>
    <col min="7" max="7" width="8" customWidth="1"/>
    <col min="8" max="8" width="15" customWidth="1"/>
    <col min="9" max="9" width="16" customWidth="1"/>
    <col min="10" max="11" width="18" customWidth="1"/>
    <col min="12" max="12" width="16" customWidth="1"/>
    <col min="13" max="13" width="18" customWidth="1"/>
    <col min="14" max="14" width="20" customWidth="1"/>
    <col min="15" max="15" width="22" customWidth="1"/>
  </cols>
  <sheetData>
    <row r="1" spans="1:15" ht="17" x14ac:dyDescent="0.4">
      <c r="A1" s="3" t="s">
        <v>5</v>
      </c>
      <c r="B1" s="2"/>
      <c r="C1" s="2"/>
      <c r="D1" s="2"/>
      <c r="E1" s="2"/>
      <c r="F1" s="2"/>
      <c r="G1" s="2"/>
      <c r="H1" s="2"/>
      <c r="I1" s="2"/>
      <c r="J1" s="2"/>
      <c r="K1" s="2"/>
      <c r="L1" s="2"/>
      <c r="M1" s="2"/>
      <c r="N1" s="2"/>
      <c r="O1" s="2"/>
    </row>
    <row r="2" spans="1:15" x14ac:dyDescent="0.35">
      <c r="A2" s="5" t="s">
        <v>6</v>
      </c>
      <c r="B2" s="2"/>
      <c r="C2" s="2"/>
      <c r="D2" s="2"/>
      <c r="E2" s="2"/>
      <c r="F2" s="2"/>
      <c r="G2" s="2"/>
      <c r="H2" s="2"/>
      <c r="I2" s="2"/>
      <c r="J2" s="2"/>
      <c r="K2" s="2"/>
      <c r="L2" s="2"/>
      <c r="M2" s="2"/>
      <c r="N2" s="2"/>
      <c r="O2" s="2"/>
    </row>
    <row r="3" spans="1:15" ht="29.5" thickBot="1" x14ac:dyDescent="0.4">
      <c r="A3" s="6" t="s">
        <v>7</v>
      </c>
      <c r="B3" s="20" t="s">
        <v>69</v>
      </c>
      <c r="C3" s="20" t="s">
        <v>8</v>
      </c>
      <c r="D3" s="20" t="s">
        <v>9</v>
      </c>
      <c r="E3" s="20" t="s">
        <v>10</v>
      </c>
      <c r="F3" s="20" t="s">
        <v>11</v>
      </c>
      <c r="G3" s="20" t="s">
        <v>12</v>
      </c>
      <c r="H3" s="20" t="s">
        <v>13</v>
      </c>
      <c r="I3" s="20" t="s">
        <v>14</v>
      </c>
      <c r="J3" s="6" t="s">
        <v>15</v>
      </c>
      <c r="K3" s="6" t="s">
        <v>16</v>
      </c>
      <c r="L3" s="6" t="s">
        <v>17</v>
      </c>
      <c r="M3" s="46" t="s">
        <v>39</v>
      </c>
      <c r="N3" s="31" t="s">
        <v>105</v>
      </c>
      <c r="O3" s="6" t="s">
        <v>70</v>
      </c>
    </row>
    <row r="4" spans="1:15" ht="15" thickBot="1" x14ac:dyDescent="0.4">
      <c r="A4" s="19" t="s">
        <v>19</v>
      </c>
      <c r="B4" s="37"/>
      <c r="C4" s="38"/>
      <c r="D4" s="38"/>
      <c r="E4" s="38"/>
      <c r="F4" s="38"/>
      <c r="G4" s="38"/>
      <c r="H4" s="38"/>
      <c r="I4" s="38"/>
      <c r="J4" s="24">
        <f>IF(D4="Hourly",IF(AND(E4&lt;&gt;"",F4&lt;&gt;"",G4&lt;&gt;""),E4*F4*G4,0),IF(D4="Stipend",IF(H4&lt;&gt;"",H4,0),IF(D4="Hourly+Stipend",(IF(AND(E4&lt;&gt;"",F4&lt;&gt;"",G4&lt;&gt;""),E4*F4*G4,0)+IF(H4&lt;&gt;"",H4,0)),0)))</f>
        <v>0</v>
      </c>
      <c r="K4" s="25">
        <f t="shared" ref="K4:K18" si="0">IF(I4&lt;&gt;"",I4*J4,0)</f>
        <v>0</v>
      </c>
      <c r="L4" s="26">
        <f t="shared" ref="L4:L18" si="1">J4+K4</f>
        <v>0</v>
      </c>
      <c r="M4" s="39"/>
      <c r="N4" s="24">
        <f t="shared" ref="N4:N18" si="2">MAX(L4-M4,0)</f>
        <v>0</v>
      </c>
      <c r="O4" s="40"/>
    </row>
    <row r="5" spans="1:15" ht="15" thickBot="1" x14ac:dyDescent="0.4">
      <c r="A5" s="19" t="s">
        <v>20</v>
      </c>
      <c r="B5" s="37"/>
      <c r="C5" s="38"/>
      <c r="D5" s="38"/>
      <c r="E5" s="38"/>
      <c r="F5" s="38"/>
      <c r="G5" s="38"/>
      <c r="H5" s="38"/>
      <c r="I5" s="38"/>
      <c r="J5" s="24">
        <f t="shared" ref="J4:J18" si="3">IF(D5="Hourly",IF(AND(E5&lt;&gt;"",F5&lt;&gt;"",G5&lt;&gt;""),E5*F5*G5,0),IF(D5="Stipend",IF(H5&lt;&gt;"",H5,0),IF(D5="Hourly+Stipend",(IF(AND(E5&lt;&gt;"",F5&lt;&gt;"",G5&lt;&gt;""),E5*F5*G5,0)+IF(H5&lt;&gt;"",H5,0)),0)))</f>
        <v>0</v>
      </c>
      <c r="K5" s="25">
        <f t="shared" si="0"/>
        <v>0</v>
      </c>
      <c r="L5" s="26">
        <f t="shared" si="1"/>
        <v>0</v>
      </c>
      <c r="M5" s="39"/>
      <c r="N5" s="24">
        <f t="shared" si="2"/>
        <v>0</v>
      </c>
      <c r="O5" s="40"/>
    </row>
    <row r="6" spans="1:15" ht="15" thickBot="1" x14ac:dyDescent="0.4">
      <c r="A6" s="19" t="s">
        <v>21</v>
      </c>
      <c r="B6" s="37"/>
      <c r="C6" s="38"/>
      <c r="D6" s="38"/>
      <c r="E6" s="38"/>
      <c r="F6" s="38"/>
      <c r="G6" s="38"/>
      <c r="H6" s="38"/>
      <c r="I6" s="38"/>
      <c r="J6" s="24">
        <f t="shared" si="3"/>
        <v>0</v>
      </c>
      <c r="K6" s="25">
        <f t="shared" si="0"/>
        <v>0</v>
      </c>
      <c r="L6" s="26">
        <f t="shared" si="1"/>
        <v>0</v>
      </c>
      <c r="M6" s="39"/>
      <c r="N6" s="24">
        <f t="shared" si="2"/>
        <v>0</v>
      </c>
      <c r="O6" s="40"/>
    </row>
    <row r="7" spans="1:15" ht="15" thickBot="1" x14ac:dyDescent="0.4">
      <c r="A7" s="19" t="s">
        <v>22</v>
      </c>
      <c r="B7" s="37"/>
      <c r="C7" s="38"/>
      <c r="D7" s="38"/>
      <c r="E7" s="38"/>
      <c r="F7" s="38"/>
      <c r="G7" s="38"/>
      <c r="H7" s="38"/>
      <c r="I7" s="38"/>
      <c r="J7" s="24">
        <f t="shared" si="3"/>
        <v>0</v>
      </c>
      <c r="K7" s="25">
        <f t="shared" si="0"/>
        <v>0</v>
      </c>
      <c r="L7" s="26">
        <f t="shared" si="1"/>
        <v>0</v>
      </c>
      <c r="M7" s="39"/>
      <c r="N7" s="24">
        <f t="shared" si="2"/>
        <v>0</v>
      </c>
      <c r="O7" s="40"/>
    </row>
    <row r="8" spans="1:15" ht="15" thickBot="1" x14ac:dyDescent="0.4">
      <c r="A8" s="19" t="s">
        <v>23</v>
      </c>
      <c r="B8" s="37"/>
      <c r="C8" s="38"/>
      <c r="D8" s="38"/>
      <c r="E8" s="38"/>
      <c r="F8" s="38"/>
      <c r="G8" s="38"/>
      <c r="H8" s="38"/>
      <c r="I8" s="38"/>
      <c r="J8" s="24">
        <f t="shared" si="3"/>
        <v>0</v>
      </c>
      <c r="K8" s="25">
        <f t="shared" si="0"/>
        <v>0</v>
      </c>
      <c r="L8" s="26">
        <f t="shared" si="1"/>
        <v>0</v>
      </c>
      <c r="M8" s="39"/>
      <c r="N8" s="24">
        <f t="shared" si="2"/>
        <v>0</v>
      </c>
      <c r="O8" s="40"/>
    </row>
    <row r="9" spans="1:15" ht="15" thickBot="1" x14ac:dyDescent="0.4">
      <c r="A9" s="19" t="s">
        <v>24</v>
      </c>
      <c r="B9" s="37"/>
      <c r="C9" s="38"/>
      <c r="D9" s="38"/>
      <c r="E9" s="38"/>
      <c r="F9" s="38"/>
      <c r="G9" s="38"/>
      <c r="H9" s="38"/>
      <c r="I9" s="38"/>
      <c r="J9" s="24">
        <f t="shared" si="3"/>
        <v>0</v>
      </c>
      <c r="K9" s="25">
        <f t="shared" si="0"/>
        <v>0</v>
      </c>
      <c r="L9" s="26">
        <f t="shared" si="1"/>
        <v>0</v>
      </c>
      <c r="M9" s="39"/>
      <c r="N9" s="24">
        <f t="shared" si="2"/>
        <v>0</v>
      </c>
      <c r="O9" s="40"/>
    </row>
    <row r="10" spans="1:15" ht="15" thickBot="1" x14ac:dyDescent="0.4">
      <c r="A10" s="19" t="s">
        <v>25</v>
      </c>
      <c r="B10" s="37"/>
      <c r="C10" s="38"/>
      <c r="D10" s="38"/>
      <c r="E10" s="38"/>
      <c r="F10" s="38"/>
      <c r="G10" s="38"/>
      <c r="H10" s="38"/>
      <c r="I10" s="38"/>
      <c r="J10" s="24">
        <f t="shared" si="3"/>
        <v>0</v>
      </c>
      <c r="K10" s="25">
        <f t="shared" si="0"/>
        <v>0</v>
      </c>
      <c r="L10" s="26">
        <f t="shared" si="1"/>
        <v>0</v>
      </c>
      <c r="M10" s="39"/>
      <c r="N10" s="24">
        <f t="shared" si="2"/>
        <v>0</v>
      </c>
      <c r="O10" s="40"/>
    </row>
    <row r="11" spans="1:15" ht="15" thickBot="1" x14ac:dyDescent="0.4">
      <c r="A11" s="19" t="s">
        <v>26</v>
      </c>
      <c r="B11" s="37"/>
      <c r="C11" s="38"/>
      <c r="D11" s="38"/>
      <c r="E11" s="38"/>
      <c r="F11" s="38"/>
      <c r="G11" s="38"/>
      <c r="H11" s="38"/>
      <c r="I11" s="38"/>
      <c r="J11" s="24">
        <f t="shared" si="3"/>
        <v>0</v>
      </c>
      <c r="K11" s="25">
        <f t="shared" si="0"/>
        <v>0</v>
      </c>
      <c r="L11" s="26">
        <f t="shared" si="1"/>
        <v>0</v>
      </c>
      <c r="M11" s="39"/>
      <c r="N11" s="24">
        <f t="shared" si="2"/>
        <v>0</v>
      </c>
      <c r="O11" s="40"/>
    </row>
    <row r="12" spans="1:15" ht="15" thickBot="1" x14ac:dyDescent="0.4">
      <c r="A12" s="19" t="s">
        <v>27</v>
      </c>
      <c r="B12" s="37"/>
      <c r="C12" s="38"/>
      <c r="D12" s="38"/>
      <c r="E12" s="38"/>
      <c r="F12" s="38"/>
      <c r="G12" s="38"/>
      <c r="H12" s="38"/>
      <c r="I12" s="38"/>
      <c r="J12" s="24">
        <f t="shared" si="3"/>
        <v>0</v>
      </c>
      <c r="K12" s="25">
        <f t="shared" si="0"/>
        <v>0</v>
      </c>
      <c r="L12" s="26">
        <f t="shared" si="1"/>
        <v>0</v>
      </c>
      <c r="M12" s="39"/>
      <c r="N12" s="24">
        <f t="shared" si="2"/>
        <v>0</v>
      </c>
      <c r="O12" s="40"/>
    </row>
    <row r="13" spans="1:15" ht="15" thickBot="1" x14ac:dyDescent="0.4">
      <c r="A13" s="19" t="s">
        <v>28</v>
      </c>
      <c r="B13" s="37"/>
      <c r="C13" s="38"/>
      <c r="D13" s="38"/>
      <c r="E13" s="38"/>
      <c r="F13" s="38"/>
      <c r="G13" s="38"/>
      <c r="H13" s="38"/>
      <c r="I13" s="38"/>
      <c r="J13" s="24">
        <f t="shared" si="3"/>
        <v>0</v>
      </c>
      <c r="K13" s="25">
        <f t="shared" si="0"/>
        <v>0</v>
      </c>
      <c r="L13" s="26">
        <f t="shared" si="1"/>
        <v>0</v>
      </c>
      <c r="M13" s="39"/>
      <c r="N13" s="24">
        <f t="shared" si="2"/>
        <v>0</v>
      </c>
      <c r="O13" s="40"/>
    </row>
    <row r="14" spans="1:15" ht="15" thickBot="1" x14ac:dyDescent="0.4">
      <c r="A14" s="19" t="s">
        <v>29</v>
      </c>
      <c r="B14" s="37"/>
      <c r="C14" s="38"/>
      <c r="D14" s="38"/>
      <c r="E14" s="38"/>
      <c r="F14" s="38"/>
      <c r="G14" s="38"/>
      <c r="H14" s="38"/>
      <c r="I14" s="38"/>
      <c r="J14" s="24">
        <f t="shared" si="3"/>
        <v>0</v>
      </c>
      <c r="K14" s="25">
        <f t="shared" si="0"/>
        <v>0</v>
      </c>
      <c r="L14" s="26">
        <f t="shared" si="1"/>
        <v>0</v>
      </c>
      <c r="M14" s="39"/>
      <c r="N14" s="24">
        <f t="shared" si="2"/>
        <v>0</v>
      </c>
      <c r="O14" s="40"/>
    </row>
    <row r="15" spans="1:15" ht="15" thickBot="1" x14ac:dyDescent="0.4">
      <c r="A15" s="19" t="s">
        <v>30</v>
      </c>
      <c r="B15" s="37"/>
      <c r="C15" s="38"/>
      <c r="D15" s="38"/>
      <c r="E15" s="38"/>
      <c r="F15" s="38"/>
      <c r="G15" s="38"/>
      <c r="H15" s="38"/>
      <c r="I15" s="38"/>
      <c r="J15" s="24">
        <f t="shared" si="3"/>
        <v>0</v>
      </c>
      <c r="K15" s="25">
        <f t="shared" si="0"/>
        <v>0</v>
      </c>
      <c r="L15" s="26">
        <f t="shared" si="1"/>
        <v>0</v>
      </c>
      <c r="M15" s="39"/>
      <c r="N15" s="24">
        <f t="shared" si="2"/>
        <v>0</v>
      </c>
      <c r="O15" s="40"/>
    </row>
    <row r="16" spans="1:15" ht="15" thickBot="1" x14ac:dyDescent="0.4">
      <c r="A16" s="19" t="s">
        <v>31</v>
      </c>
      <c r="B16" s="37"/>
      <c r="C16" s="38"/>
      <c r="D16" s="38"/>
      <c r="E16" s="38"/>
      <c r="F16" s="38"/>
      <c r="G16" s="38"/>
      <c r="H16" s="38"/>
      <c r="I16" s="38"/>
      <c r="J16" s="24">
        <f t="shared" si="3"/>
        <v>0</v>
      </c>
      <c r="K16" s="25">
        <f t="shared" si="0"/>
        <v>0</v>
      </c>
      <c r="L16" s="26">
        <f t="shared" si="1"/>
        <v>0</v>
      </c>
      <c r="M16" s="39"/>
      <c r="N16" s="24">
        <f t="shared" si="2"/>
        <v>0</v>
      </c>
      <c r="O16" s="40"/>
    </row>
    <row r="17" spans="1:15" ht="15" thickBot="1" x14ac:dyDescent="0.4">
      <c r="A17" s="19" t="s">
        <v>32</v>
      </c>
      <c r="B17" s="37"/>
      <c r="C17" s="38"/>
      <c r="D17" s="38"/>
      <c r="E17" s="38"/>
      <c r="F17" s="38"/>
      <c r="G17" s="38"/>
      <c r="H17" s="38"/>
      <c r="I17" s="38"/>
      <c r="J17" s="24">
        <f t="shared" si="3"/>
        <v>0</v>
      </c>
      <c r="K17" s="25">
        <f t="shared" si="0"/>
        <v>0</v>
      </c>
      <c r="L17" s="26">
        <f t="shared" si="1"/>
        <v>0</v>
      </c>
      <c r="M17" s="39"/>
      <c r="N17" s="24">
        <f t="shared" si="2"/>
        <v>0</v>
      </c>
      <c r="O17" s="40"/>
    </row>
    <row r="18" spans="1:15" ht="15" thickBot="1" x14ac:dyDescent="0.4">
      <c r="A18" s="19" t="s">
        <v>33</v>
      </c>
      <c r="B18" s="37"/>
      <c r="C18" s="38"/>
      <c r="D18" s="38"/>
      <c r="E18" s="38"/>
      <c r="F18" s="38"/>
      <c r="G18" s="38"/>
      <c r="H18" s="38"/>
      <c r="I18" s="38"/>
      <c r="J18" s="24">
        <f t="shared" si="3"/>
        <v>0</v>
      </c>
      <c r="K18" s="25">
        <f t="shared" si="0"/>
        <v>0</v>
      </c>
      <c r="L18" s="26">
        <f t="shared" si="1"/>
        <v>0</v>
      </c>
      <c r="M18" s="39"/>
      <c r="N18" s="24">
        <f t="shared" si="2"/>
        <v>0</v>
      </c>
      <c r="O18" s="40"/>
    </row>
    <row r="20" spans="1:15" x14ac:dyDescent="0.35">
      <c r="A20" s="7" t="s">
        <v>34</v>
      </c>
      <c r="B20" s="8"/>
      <c r="C20" s="8"/>
      <c r="D20" s="8"/>
      <c r="E20" s="8"/>
      <c r="F20" s="8"/>
      <c r="G20" s="8"/>
      <c r="H20" s="8"/>
      <c r="I20" s="8"/>
      <c r="J20" s="27">
        <f>SUM(J4:J18)</f>
        <v>0</v>
      </c>
      <c r="K20" s="27">
        <f>SUM(K4:K18)</f>
        <v>0</v>
      </c>
      <c r="L20" s="27">
        <f>SUM(L4:L18)</f>
        <v>0</v>
      </c>
      <c r="M20" s="27">
        <f>SUM(M4:M18)</f>
        <v>0</v>
      </c>
      <c r="N20" s="27">
        <f>SUM(N4:N18)</f>
        <v>0</v>
      </c>
      <c r="O20" s="8"/>
    </row>
  </sheetData>
  <sheetProtection algorithmName="SHA-512" hashValue="rMLJcyVVX6y+pEacWTM3/jEiI/d1dyGLCFcFmkJp+lfcjBrl175h+s7PiH9mJqLmE8m/LW4dqq2SyGc0+LQA8A==" saltValue="jS62yJLBqhiDZdGJW67NaQ==" spinCount="100000" sheet="1" objects="1" scenarios="1"/>
  <mergeCells count="2">
    <mergeCell ref="A1:O1"/>
    <mergeCell ref="A2:O2"/>
  </mergeCells>
  <dataValidations count="2">
    <dataValidation type="list" allowBlank="1" sqref="D4:D18" xr:uid="{30907C03-5B2C-496F-9D02-AC20BF1E4756}">
      <formula1>"Hourly,Stipend,Hourly+Stipend"</formula1>
    </dataValidation>
    <dataValidation type="list" allowBlank="1" sqref="C4:C18" xr:uid="{E033D167-03AA-4373-864C-D2A1CA32EB04}">
      <formula1>"Onsite,Remote,Hybrid"</formula1>
    </dataValidation>
  </dataValidations>
  <pageMargins left="0.7" right="0.7" top="0.75" bottom="0.75" header="0.3" footer="0.3"/>
  <pageSetup orientation="portrait" horizontalDpi="1200" verticalDpi="1200"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903888-B612-4505-9B2C-F5AEA22A533E}">
  <dimension ref="A2:D183"/>
  <sheetViews>
    <sheetView showGridLines="0" showRowColHeaders="0" workbookViewId="0">
      <selection activeCell="I37" sqref="I37"/>
    </sheetView>
  </sheetViews>
  <sheetFormatPr defaultRowHeight="14.5" x14ac:dyDescent="0.35"/>
  <cols>
    <col min="1" max="1" width="10" customWidth="1"/>
    <col min="2" max="2" width="36" customWidth="1"/>
    <col min="3" max="3" width="18" customWidth="1"/>
    <col min="4" max="4" width="30" customWidth="1"/>
  </cols>
  <sheetData>
    <row r="2" spans="1:4" ht="17" x14ac:dyDescent="0.4">
      <c r="A2" s="3" t="s">
        <v>35</v>
      </c>
      <c r="B2" s="2"/>
      <c r="C2" s="2"/>
      <c r="D2" s="2"/>
    </row>
    <row r="3" spans="1:4" x14ac:dyDescent="0.35">
      <c r="A3" s="32" t="s">
        <v>71</v>
      </c>
      <c r="B3" s="2"/>
      <c r="C3" s="2"/>
      <c r="D3" s="2"/>
    </row>
    <row r="4" spans="1:4" x14ac:dyDescent="0.35">
      <c r="A4" s="34" t="s">
        <v>72</v>
      </c>
    </row>
    <row r="5" spans="1:4" ht="20" customHeight="1" x14ac:dyDescent="0.35">
      <c r="A5" s="9" t="s">
        <v>19</v>
      </c>
      <c r="B5" s="10" t="s">
        <v>36</v>
      </c>
      <c r="C5" s="11"/>
      <c r="D5" s="11"/>
    </row>
    <row r="6" spans="1:4" ht="28" customHeight="1" x14ac:dyDescent="0.35">
      <c r="B6" s="12" t="s">
        <v>37</v>
      </c>
      <c r="C6" s="13" t="s">
        <v>38</v>
      </c>
      <c r="D6" s="13" t="s">
        <v>18</v>
      </c>
    </row>
    <row r="7" spans="1:4" ht="14.5" customHeight="1" x14ac:dyDescent="0.35">
      <c r="A7" s="8"/>
      <c r="B7" s="14" t="s">
        <v>41</v>
      </c>
      <c r="C7" s="41"/>
      <c r="D7" s="40"/>
    </row>
    <row r="8" spans="1:4" ht="14.5" customHeight="1" x14ac:dyDescent="0.35">
      <c r="A8" s="8"/>
      <c r="B8" s="14" t="s">
        <v>42</v>
      </c>
      <c r="C8" s="41"/>
      <c r="D8" s="40"/>
    </row>
    <row r="9" spans="1:4" ht="14.5" customHeight="1" x14ac:dyDescent="0.35">
      <c r="A9" s="8"/>
      <c r="B9" s="14" t="s">
        <v>43</v>
      </c>
      <c r="C9" s="41"/>
      <c r="D9" s="40"/>
    </row>
    <row r="10" spans="1:4" ht="14.5" customHeight="1" x14ac:dyDescent="0.35">
      <c r="A10" s="8"/>
      <c r="B10" s="14" t="s">
        <v>44</v>
      </c>
      <c r="C10" s="41"/>
      <c r="D10" s="40"/>
    </row>
    <row r="11" spans="1:4" x14ac:dyDescent="0.35">
      <c r="A11" s="8"/>
      <c r="B11" s="14" t="s">
        <v>45</v>
      </c>
      <c r="C11" s="41"/>
      <c r="D11" s="40"/>
    </row>
    <row r="12" spans="1:4" x14ac:dyDescent="0.35">
      <c r="A12" s="8"/>
      <c r="B12" s="14" t="s">
        <v>46</v>
      </c>
      <c r="C12" s="41"/>
      <c r="D12" s="40"/>
    </row>
    <row r="13" spans="1:4" x14ac:dyDescent="0.35">
      <c r="A13" s="8"/>
      <c r="B13" s="14" t="s">
        <v>47</v>
      </c>
      <c r="C13" s="41"/>
      <c r="D13" s="40"/>
    </row>
    <row r="14" spans="1:4" x14ac:dyDescent="0.35">
      <c r="A14" s="8"/>
      <c r="B14" s="42" t="s">
        <v>84</v>
      </c>
      <c r="C14" s="41"/>
      <c r="D14" s="40"/>
    </row>
    <row r="15" spans="1:4" x14ac:dyDescent="0.35">
      <c r="A15" s="8"/>
      <c r="B15" s="7" t="s">
        <v>48</v>
      </c>
      <c r="C15" s="27">
        <f>SUM(C7:C14)</f>
        <v>0</v>
      </c>
      <c r="D15" s="28"/>
    </row>
    <row r="17" spans="1:4" ht="20" customHeight="1" x14ac:dyDescent="0.35">
      <c r="A17" s="9" t="s">
        <v>20</v>
      </c>
      <c r="B17" s="10" t="s">
        <v>49</v>
      </c>
      <c r="C17" s="11"/>
      <c r="D17" s="11"/>
    </row>
    <row r="18" spans="1:4" ht="28" customHeight="1" x14ac:dyDescent="0.35">
      <c r="B18" s="12" t="s">
        <v>37</v>
      </c>
      <c r="C18" s="13" t="s">
        <v>38</v>
      </c>
      <c r="D18" s="13" t="s">
        <v>18</v>
      </c>
    </row>
    <row r="19" spans="1:4" ht="14.5" customHeight="1" x14ac:dyDescent="0.35">
      <c r="A19" s="8"/>
      <c r="B19" s="14" t="s">
        <v>41</v>
      </c>
      <c r="C19" s="41"/>
      <c r="D19" s="40"/>
    </row>
    <row r="20" spans="1:4" ht="14.5" customHeight="1" x14ac:dyDescent="0.35">
      <c r="A20" s="8"/>
      <c r="B20" s="14" t="s">
        <v>42</v>
      </c>
      <c r="C20" s="41"/>
      <c r="D20" s="40"/>
    </row>
    <row r="21" spans="1:4" ht="14.5" customHeight="1" x14ac:dyDescent="0.35">
      <c r="A21" s="8"/>
      <c r="B21" s="14" t="s">
        <v>43</v>
      </c>
      <c r="C21" s="41"/>
      <c r="D21" s="40"/>
    </row>
    <row r="22" spans="1:4" ht="14.5" customHeight="1" x14ac:dyDescent="0.35">
      <c r="A22" s="8"/>
      <c r="B22" s="14" t="s">
        <v>44</v>
      </c>
      <c r="C22" s="41"/>
      <c r="D22" s="40"/>
    </row>
    <row r="23" spans="1:4" x14ac:dyDescent="0.35">
      <c r="A23" s="8"/>
      <c r="B23" s="14" t="s">
        <v>45</v>
      </c>
      <c r="C23" s="41"/>
      <c r="D23" s="40"/>
    </row>
    <row r="24" spans="1:4" x14ac:dyDescent="0.35">
      <c r="A24" s="8"/>
      <c r="B24" s="14" t="s">
        <v>46</v>
      </c>
      <c r="C24" s="41"/>
      <c r="D24" s="40"/>
    </row>
    <row r="25" spans="1:4" x14ac:dyDescent="0.35">
      <c r="A25" s="8"/>
      <c r="B25" s="14" t="s">
        <v>47</v>
      </c>
      <c r="C25" s="41"/>
      <c r="D25" s="40"/>
    </row>
    <row r="26" spans="1:4" x14ac:dyDescent="0.35">
      <c r="A26" s="8"/>
      <c r="B26" s="42" t="s">
        <v>84</v>
      </c>
      <c r="C26" s="41"/>
      <c r="D26" s="40"/>
    </row>
    <row r="27" spans="1:4" x14ac:dyDescent="0.35">
      <c r="A27" s="8"/>
      <c r="B27" s="7" t="s">
        <v>48</v>
      </c>
      <c r="C27" s="27">
        <f>SUM(C19:C26)</f>
        <v>0</v>
      </c>
      <c r="D27" s="8"/>
    </row>
    <row r="29" spans="1:4" ht="20" customHeight="1" x14ac:dyDescent="0.35">
      <c r="A29" s="9" t="s">
        <v>21</v>
      </c>
      <c r="B29" s="10" t="s">
        <v>50</v>
      </c>
      <c r="C29" s="11"/>
      <c r="D29" s="11"/>
    </row>
    <row r="30" spans="1:4" ht="28" customHeight="1" x14ac:dyDescent="0.35">
      <c r="B30" s="12" t="s">
        <v>37</v>
      </c>
      <c r="C30" s="13" t="s">
        <v>38</v>
      </c>
      <c r="D30" s="13" t="s">
        <v>18</v>
      </c>
    </row>
    <row r="31" spans="1:4" ht="14.5" customHeight="1" x14ac:dyDescent="0.35">
      <c r="A31" s="8"/>
      <c r="B31" s="14" t="s">
        <v>41</v>
      </c>
      <c r="C31" s="41"/>
      <c r="D31" s="40"/>
    </row>
    <row r="32" spans="1:4" ht="14.5" customHeight="1" x14ac:dyDescent="0.35">
      <c r="A32" s="8"/>
      <c r="B32" s="14" t="s">
        <v>42</v>
      </c>
      <c r="C32" s="41"/>
      <c r="D32" s="40"/>
    </row>
    <row r="33" spans="1:4" ht="14.5" customHeight="1" x14ac:dyDescent="0.35">
      <c r="A33" s="8"/>
      <c r="B33" s="14" t="s">
        <v>43</v>
      </c>
      <c r="C33" s="41"/>
      <c r="D33" s="40"/>
    </row>
    <row r="34" spans="1:4" ht="14.5" customHeight="1" x14ac:dyDescent="0.35">
      <c r="A34" s="8"/>
      <c r="B34" s="14" t="s">
        <v>44</v>
      </c>
      <c r="C34" s="41"/>
      <c r="D34" s="40"/>
    </row>
    <row r="35" spans="1:4" x14ac:dyDescent="0.35">
      <c r="A35" s="8"/>
      <c r="B35" s="14" t="s">
        <v>45</v>
      </c>
      <c r="C35" s="41"/>
      <c r="D35" s="40"/>
    </row>
    <row r="36" spans="1:4" x14ac:dyDescent="0.35">
      <c r="A36" s="8"/>
      <c r="B36" s="14" t="s">
        <v>46</v>
      </c>
      <c r="C36" s="41"/>
      <c r="D36" s="40"/>
    </row>
    <row r="37" spans="1:4" x14ac:dyDescent="0.35">
      <c r="A37" s="8"/>
      <c r="B37" s="14" t="s">
        <v>47</v>
      </c>
      <c r="C37" s="41"/>
      <c r="D37" s="40"/>
    </row>
    <row r="38" spans="1:4" x14ac:dyDescent="0.35">
      <c r="A38" s="8"/>
      <c r="B38" s="42" t="s">
        <v>84</v>
      </c>
      <c r="C38" s="41"/>
      <c r="D38" s="40"/>
    </row>
    <row r="39" spans="1:4" x14ac:dyDescent="0.35">
      <c r="A39" s="8"/>
      <c r="B39" s="7" t="s">
        <v>48</v>
      </c>
      <c r="C39" s="27">
        <f>SUM(C31:C38)</f>
        <v>0</v>
      </c>
      <c r="D39" s="8"/>
    </row>
    <row r="41" spans="1:4" ht="20" customHeight="1" x14ac:dyDescent="0.35">
      <c r="A41" s="9" t="s">
        <v>22</v>
      </c>
      <c r="B41" s="10" t="s">
        <v>51</v>
      </c>
      <c r="C41" s="11"/>
      <c r="D41" s="11"/>
    </row>
    <row r="42" spans="1:4" ht="28" customHeight="1" x14ac:dyDescent="0.35">
      <c r="B42" s="12" t="s">
        <v>37</v>
      </c>
      <c r="C42" s="13" t="s">
        <v>38</v>
      </c>
      <c r="D42" s="13" t="s">
        <v>18</v>
      </c>
    </row>
    <row r="43" spans="1:4" ht="14.5" customHeight="1" x14ac:dyDescent="0.35">
      <c r="A43" s="8"/>
      <c r="B43" s="14" t="s">
        <v>41</v>
      </c>
      <c r="C43" s="41"/>
      <c r="D43" s="40"/>
    </row>
    <row r="44" spans="1:4" ht="14.5" customHeight="1" x14ac:dyDescent="0.35">
      <c r="A44" s="8"/>
      <c r="B44" s="14" t="s">
        <v>42</v>
      </c>
      <c r="C44" s="41"/>
      <c r="D44" s="40"/>
    </row>
    <row r="45" spans="1:4" ht="14.5" customHeight="1" x14ac:dyDescent="0.35">
      <c r="A45" s="8"/>
      <c r="B45" s="14" t="s">
        <v>43</v>
      </c>
      <c r="C45" s="41"/>
      <c r="D45" s="40"/>
    </row>
    <row r="46" spans="1:4" ht="14.5" customHeight="1" x14ac:dyDescent="0.35">
      <c r="A46" s="8"/>
      <c r="B46" s="14" t="s">
        <v>44</v>
      </c>
      <c r="C46" s="41"/>
      <c r="D46" s="40"/>
    </row>
    <row r="47" spans="1:4" x14ac:dyDescent="0.35">
      <c r="A47" s="8"/>
      <c r="B47" s="14" t="s">
        <v>45</v>
      </c>
      <c r="C47" s="41"/>
      <c r="D47" s="40"/>
    </row>
    <row r="48" spans="1:4" x14ac:dyDescent="0.35">
      <c r="A48" s="8"/>
      <c r="B48" s="14" t="s">
        <v>46</v>
      </c>
      <c r="C48" s="41"/>
      <c r="D48" s="40"/>
    </row>
    <row r="49" spans="1:4" x14ac:dyDescent="0.35">
      <c r="A49" s="8"/>
      <c r="B49" s="14" t="s">
        <v>47</v>
      </c>
      <c r="C49" s="41"/>
      <c r="D49" s="40"/>
    </row>
    <row r="50" spans="1:4" x14ac:dyDescent="0.35">
      <c r="A50" s="8"/>
      <c r="B50" s="42" t="s">
        <v>84</v>
      </c>
      <c r="C50" s="41"/>
      <c r="D50" s="40"/>
    </row>
    <row r="51" spans="1:4" x14ac:dyDescent="0.35">
      <c r="A51" s="8"/>
      <c r="B51" s="7" t="s">
        <v>48</v>
      </c>
      <c r="C51" s="27">
        <f>SUM(C43:C50)</f>
        <v>0</v>
      </c>
      <c r="D51" s="8"/>
    </row>
    <row r="53" spans="1:4" ht="20" customHeight="1" x14ac:dyDescent="0.35">
      <c r="A53" s="9" t="s">
        <v>23</v>
      </c>
      <c r="B53" s="10" t="s">
        <v>52</v>
      </c>
      <c r="C53" s="11"/>
      <c r="D53" s="11"/>
    </row>
    <row r="54" spans="1:4" ht="28" customHeight="1" x14ac:dyDescent="0.35">
      <c r="B54" s="12" t="s">
        <v>37</v>
      </c>
      <c r="C54" s="13" t="s">
        <v>38</v>
      </c>
      <c r="D54" s="13" t="s">
        <v>18</v>
      </c>
    </row>
    <row r="55" spans="1:4" ht="14.5" customHeight="1" x14ac:dyDescent="0.35">
      <c r="A55" s="8"/>
      <c r="B55" s="14" t="s">
        <v>41</v>
      </c>
      <c r="C55" s="41"/>
      <c r="D55" s="40"/>
    </row>
    <row r="56" spans="1:4" ht="14.5" customHeight="1" x14ac:dyDescent="0.35">
      <c r="A56" s="8"/>
      <c r="B56" s="14" t="s">
        <v>42</v>
      </c>
      <c r="C56" s="41"/>
      <c r="D56" s="40"/>
    </row>
    <row r="57" spans="1:4" ht="14.5" customHeight="1" x14ac:dyDescent="0.35">
      <c r="A57" s="8"/>
      <c r="B57" s="14" t="s">
        <v>43</v>
      </c>
      <c r="C57" s="41"/>
      <c r="D57" s="40"/>
    </row>
    <row r="58" spans="1:4" ht="14.5" customHeight="1" x14ac:dyDescent="0.35">
      <c r="A58" s="8"/>
      <c r="B58" s="14" t="s">
        <v>44</v>
      </c>
      <c r="C58" s="41"/>
      <c r="D58" s="40"/>
    </row>
    <row r="59" spans="1:4" x14ac:dyDescent="0.35">
      <c r="A59" s="8"/>
      <c r="B59" s="14" t="s">
        <v>45</v>
      </c>
      <c r="C59" s="41"/>
      <c r="D59" s="40"/>
    </row>
    <row r="60" spans="1:4" x14ac:dyDescent="0.35">
      <c r="A60" s="8"/>
      <c r="B60" s="14" t="s">
        <v>46</v>
      </c>
      <c r="C60" s="41"/>
      <c r="D60" s="40"/>
    </row>
    <row r="61" spans="1:4" x14ac:dyDescent="0.35">
      <c r="A61" s="8"/>
      <c r="B61" s="14" t="s">
        <v>47</v>
      </c>
      <c r="C61" s="41"/>
      <c r="D61" s="40"/>
    </row>
    <row r="62" spans="1:4" x14ac:dyDescent="0.35">
      <c r="A62" s="8"/>
      <c r="B62" s="42" t="s">
        <v>84</v>
      </c>
      <c r="C62" s="41"/>
      <c r="D62" s="40"/>
    </row>
    <row r="63" spans="1:4" x14ac:dyDescent="0.35">
      <c r="A63" s="8"/>
      <c r="B63" s="7" t="s">
        <v>48</v>
      </c>
      <c r="C63" s="27">
        <f>SUM(C55:C62)</f>
        <v>0</v>
      </c>
      <c r="D63" s="8"/>
    </row>
    <row r="65" spans="1:4" ht="20" customHeight="1" x14ac:dyDescent="0.35">
      <c r="A65" s="9" t="s">
        <v>24</v>
      </c>
      <c r="B65" s="10" t="s">
        <v>53</v>
      </c>
      <c r="C65" s="11"/>
      <c r="D65" s="11"/>
    </row>
    <row r="66" spans="1:4" ht="28" customHeight="1" x14ac:dyDescent="0.35">
      <c r="B66" s="12" t="s">
        <v>37</v>
      </c>
      <c r="C66" s="13" t="s">
        <v>38</v>
      </c>
      <c r="D66" s="13" t="s">
        <v>18</v>
      </c>
    </row>
    <row r="67" spans="1:4" ht="14.5" customHeight="1" x14ac:dyDescent="0.35">
      <c r="A67" s="8"/>
      <c r="B67" s="14" t="s">
        <v>41</v>
      </c>
      <c r="C67" s="41"/>
      <c r="D67" s="40"/>
    </row>
    <row r="68" spans="1:4" ht="14.5" customHeight="1" x14ac:dyDescent="0.35">
      <c r="A68" s="8"/>
      <c r="B68" s="14" t="s">
        <v>42</v>
      </c>
      <c r="C68" s="41"/>
      <c r="D68" s="40"/>
    </row>
    <row r="69" spans="1:4" ht="14.5" customHeight="1" x14ac:dyDescent="0.35">
      <c r="A69" s="8"/>
      <c r="B69" s="14" t="s">
        <v>43</v>
      </c>
      <c r="C69" s="41"/>
      <c r="D69" s="40"/>
    </row>
    <row r="70" spans="1:4" ht="14.5" customHeight="1" x14ac:dyDescent="0.35">
      <c r="A70" s="8"/>
      <c r="B70" s="14" t="s">
        <v>44</v>
      </c>
      <c r="C70" s="41"/>
      <c r="D70" s="40"/>
    </row>
    <row r="71" spans="1:4" x14ac:dyDescent="0.35">
      <c r="A71" s="8"/>
      <c r="B71" s="14" t="s">
        <v>45</v>
      </c>
      <c r="C71" s="41"/>
      <c r="D71" s="40"/>
    </row>
    <row r="72" spans="1:4" x14ac:dyDescent="0.35">
      <c r="A72" s="8"/>
      <c r="B72" s="14" t="s">
        <v>46</v>
      </c>
      <c r="C72" s="41"/>
      <c r="D72" s="40"/>
    </row>
    <row r="73" spans="1:4" x14ac:dyDescent="0.35">
      <c r="A73" s="8"/>
      <c r="B73" s="14" t="s">
        <v>47</v>
      </c>
      <c r="C73" s="41"/>
      <c r="D73" s="40"/>
    </row>
    <row r="74" spans="1:4" x14ac:dyDescent="0.35">
      <c r="A74" s="8"/>
      <c r="B74" s="42" t="s">
        <v>84</v>
      </c>
      <c r="C74" s="41"/>
      <c r="D74" s="40"/>
    </row>
    <row r="75" spans="1:4" x14ac:dyDescent="0.35">
      <c r="A75" s="8"/>
      <c r="B75" s="7" t="s">
        <v>48</v>
      </c>
      <c r="C75" s="27">
        <f>SUM(C67:C74)</f>
        <v>0</v>
      </c>
      <c r="D75" s="8"/>
    </row>
    <row r="77" spans="1:4" ht="20" customHeight="1" x14ac:dyDescent="0.35">
      <c r="A77" s="9" t="s">
        <v>25</v>
      </c>
      <c r="B77" s="10" t="s">
        <v>54</v>
      </c>
      <c r="C77" s="11"/>
      <c r="D77" s="11"/>
    </row>
    <row r="78" spans="1:4" ht="28" customHeight="1" x14ac:dyDescent="0.35">
      <c r="B78" s="12" t="s">
        <v>37</v>
      </c>
      <c r="C78" s="13" t="s">
        <v>38</v>
      </c>
      <c r="D78" s="13" t="s">
        <v>18</v>
      </c>
    </row>
    <row r="79" spans="1:4" ht="14.5" customHeight="1" x14ac:dyDescent="0.35">
      <c r="A79" s="8"/>
      <c r="B79" s="14" t="s">
        <v>41</v>
      </c>
      <c r="C79" s="41"/>
      <c r="D79" s="40"/>
    </row>
    <row r="80" spans="1:4" ht="14.5" customHeight="1" x14ac:dyDescent="0.35">
      <c r="A80" s="8"/>
      <c r="B80" s="14" t="s">
        <v>42</v>
      </c>
      <c r="C80" s="41"/>
      <c r="D80" s="40"/>
    </row>
    <row r="81" spans="1:4" ht="14.5" customHeight="1" x14ac:dyDescent="0.35">
      <c r="A81" s="8"/>
      <c r="B81" s="14" t="s">
        <v>43</v>
      </c>
      <c r="C81" s="41"/>
      <c r="D81" s="40"/>
    </row>
    <row r="82" spans="1:4" ht="14.5" customHeight="1" x14ac:dyDescent="0.35">
      <c r="A82" s="8"/>
      <c r="B82" s="14" t="s">
        <v>44</v>
      </c>
      <c r="C82" s="41"/>
      <c r="D82" s="40"/>
    </row>
    <row r="83" spans="1:4" x14ac:dyDescent="0.35">
      <c r="A83" s="8"/>
      <c r="B83" s="14" t="s">
        <v>45</v>
      </c>
      <c r="C83" s="41"/>
      <c r="D83" s="40"/>
    </row>
    <row r="84" spans="1:4" x14ac:dyDescent="0.35">
      <c r="A84" s="8"/>
      <c r="B84" s="14" t="s">
        <v>46</v>
      </c>
      <c r="C84" s="41"/>
      <c r="D84" s="40"/>
    </row>
    <row r="85" spans="1:4" x14ac:dyDescent="0.35">
      <c r="A85" s="8"/>
      <c r="B85" s="14" t="s">
        <v>47</v>
      </c>
      <c r="C85" s="41"/>
      <c r="D85" s="40"/>
    </row>
    <row r="86" spans="1:4" x14ac:dyDescent="0.35">
      <c r="A86" s="8"/>
      <c r="B86" s="42" t="s">
        <v>84</v>
      </c>
      <c r="C86" s="41"/>
      <c r="D86" s="40"/>
    </row>
    <row r="87" spans="1:4" x14ac:dyDescent="0.35">
      <c r="A87" s="8"/>
      <c r="B87" s="7" t="s">
        <v>48</v>
      </c>
      <c r="C87" s="27">
        <f>SUM(C79:C86)</f>
        <v>0</v>
      </c>
      <c r="D87" s="8"/>
    </row>
    <row r="89" spans="1:4" ht="20" customHeight="1" x14ac:dyDescent="0.35">
      <c r="A89" s="9" t="s">
        <v>26</v>
      </c>
      <c r="B89" s="10" t="s">
        <v>55</v>
      </c>
      <c r="C89" s="11"/>
      <c r="D89" s="11"/>
    </row>
    <row r="90" spans="1:4" ht="28" customHeight="1" x14ac:dyDescent="0.35">
      <c r="B90" s="12" t="s">
        <v>37</v>
      </c>
      <c r="C90" s="13" t="s">
        <v>38</v>
      </c>
      <c r="D90" s="13" t="s">
        <v>18</v>
      </c>
    </row>
    <row r="91" spans="1:4" ht="14.5" customHeight="1" x14ac:dyDescent="0.35">
      <c r="A91" s="8"/>
      <c r="B91" s="14" t="s">
        <v>41</v>
      </c>
      <c r="C91" s="41"/>
      <c r="D91" s="40"/>
    </row>
    <row r="92" spans="1:4" ht="14.5" customHeight="1" x14ac:dyDescent="0.35">
      <c r="A92" s="8"/>
      <c r="B92" s="14" t="s">
        <v>42</v>
      </c>
      <c r="C92" s="41"/>
      <c r="D92" s="40"/>
    </row>
    <row r="93" spans="1:4" ht="14.5" customHeight="1" x14ac:dyDescent="0.35">
      <c r="A93" s="8"/>
      <c r="B93" s="14" t="s">
        <v>43</v>
      </c>
      <c r="C93" s="41"/>
      <c r="D93" s="40"/>
    </row>
    <row r="94" spans="1:4" ht="14.5" customHeight="1" x14ac:dyDescent="0.35">
      <c r="A94" s="8"/>
      <c r="B94" s="14" t="s">
        <v>44</v>
      </c>
      <c r="C94" s="41"/>
      <c r="D94" s="40"/>
    </row>
    <row r="95" spans="1:4" x14ac:dyDescent="0.35">
      <c r="A95" s="8"/>
      <c r="B95" s="14" t="s">
        <v>45</v>
      </c>
      <c r="C95" s="41"/>
      <c r="D95" s="40"/>
    </row>
    <row r="96" spans="1:4" x14ac:dyDescent="0.35">
      <c r="A96" s="8"/>
      <c r="B96" s="14" t="s">
        <v>46</v>
      </c>
      <c r="C96" s="41"/>
      <c r="D96" s="40"/>
    </row>
    <row r="97" spans="1:4" x14ac:dyDescent="0.35">
      <c r="A97" s="8"/>
      <c r="B97" s="14" t="s">
        <v>47</v>
      </c>
      <c r="C97" s="41"/>
      <c r="D97" s="40"/>
    </row>
    <row r="98" spans="1:4" x14ac:dyDescent="0.35">
      <c r="A98" s="8"/>
      <c r="B98" s="42" t="s">
        <v>84</v>
      </c>
      <c r="C98" s="41"/>
      <c r="D98" s="40"/>
    </row>
    <row r="99" spans="1:4" x14ac:dyDescent="0.35">
      <c r="A99" s="8"/>
      <c r="B99" s="7" t="s">
        <v>48</v>
      </c>
      <c r="C99" s="27">
        <f>SUM(C91:C98)</f>
        <v>0</v>
      </c>
      <c r="D99" s="8"/>
    </row>
    <row r="101" spans="1:4" ht="20" customHeight="1" x14ac:dyDescent="0.35">
      <c r="A101" s="9" t="s">
        <v>27</v>
      </c>
      <c r="B101" s="10" t="s">
        <v>56</v>
      </c>
      <c r="C101" s="11"/>
      <c r="D101" s="11"/>
    </row>
    <row r="102" spans="1:4" ht="28" customHeight="1" x14ac:dyDescent="0.35">
      <c r="B102" s="12" t="s">
        <v>37</v>
      </c>
      <c r="C102" s="13" t="s">
        <v>38</v>
      </c>
      <c r="D102" s="13" t="s">
        <v>18</v>
      </c>
    </row>
    <row r="103" spans="1:4" ht="14.5" customHeight="1" x14ac:dyDescent="0.35">
      <c r="A103" s="8"/>
      <c r="B103" s="14" t="s">
        <v>41</v>
      </c>
      <c r="C103" s="41"/>
      <c r="D103" s="40"/>
    </row>
    <row r="104" spans="1:4" ht="14.5" customHeight="1" x14ac:dyDescent="0.35">
      <c r="A104" s="8"/>
      <c r="B104" s="14" t="s">
        <v>42</v>
      </c>
      <c r="C104" s="41"/>
      <c r="D104" s="40"/>
    </row>
    <row r="105" spans="1:4" ht="14.5" customHeight="1" x14ac:dyDescent="0.35">
      <c r="A105" s="8"/>
      <c r="B105" s="14" t="s">
        <v>43</v>
      </c>
      <c r="C105" s="41"/>
      <c r="D105" s="40"/>
    </row>
    <row r="106" spans="1:4" ht="14.5" customHeight="1" x14ac:dyDescent="0.35">
      <c r="A106" s="8"/>
      <c r="B106" s="14" t="s">
        <v>44</v>
      </c>
      <c r="C106" s="41"/>
      <c r="D106" s="40"/>
    </row>
    <row r="107" spans="1:4" x14ac:dyDescent="0.35">
      <c r="A107" s="8"/>
      <c r="B107" s="14" t="s">
        <v>45</v>
      </c>
      <c r="C107" s="41"/>
      <c r="D107" s="40"/>
    </row>
    <row r="108" spans="1:4" x14ac:dyDescent="0.35">
      <c r="A108" s="8"/>
      <c r="B108" s="14" t="s">
        <v>46</v>
      </c>
      <c r="C108" s="41"/>
      <c r="D108" s="40"/>
    </row>
    <row r="109" spans="1:4" x14ac:dyDescent="0.35">
      <c r="A109" s="8"/>
      <c r="B109" s="14" t="s">
        <v>47</v>
      </c>
      <c r="C109" s="41"/>
      <c r="D109" s="40"/>
    </row>
    <row r="110" spans="1:4" x14ac:dyDescent="0.35">
      <c r="A110" s="8"/>
      <c r="B110" s="42" t="s">
        <v>84</v>
      </c>
      <c r="C110" s="41"/>
      <c r="D110" s="40"/>
    </row>
    <row r="111" spans="1:4" x14ac:dyDescent="0.35">
      <c r="A111" s="8"/>
      <c r="B111" s="7" t="s">
        <v>48</v>
      </c>
      <c r="C111" s="27">
        <f>SUM(C103:C110)</f>
        <v>0</v>
      </c>
      <c r="D111" s="8"/>
    </row>
    <row r="113" spans="1:4" ht="20" customHeight="1" x14ac:dyDescent="0.35">
      <c r="A113" s="9" t="s">
        <v>28</v>
      </c>
      <c r="B113" s="10" t="s">
        <v>57</v>
      </c>
      <c r="C113" s="11"/>
      <c r="D113" s="11"/>
    </row>
    <row r="114" spans="1:4" ht="28" customHeight="1" x14ac:dyDescent="0.35">
      <c r="B114" s="12" t="s">
        <v>37</v>
      </c>
      <c r="C114" s="13" t="s">
        <v>38</v>
      </c>
      <c r="D114" s="13" t="s">
        <v>18</v>
      </c>
    </row>
    <row r="115" spans="1:4" ht="14.5" customHeight="1" x14ac:dyDescent="0.35">
      <c r="A115" s="8"/>
      <c r="B115" s="14" t="s">
        <v>41</v>
      </c>
      <c r="C115" s="41"/>
      <c r="D115" s="40"/>
    </row>
    <row r="116" spans="1:4" ht="14.5" customHeight="1" x14ac:dyDescent="0.35">
      <c r="A116" s="8"/>
      <c r="B116" s="14" t="s">
        <v>42</v>
      </c>
      <c r="C116" s="41"/>
      <c r="D116" s="40"/>
    </row>
    <row r="117" spans="1:4" ht="14.5" customHeight="1" x14ac:dyDescent="0.35">
      <c r="A117" s="8"/>
      <c r="B117" s="14" t="s">
        <v>43</v>
      </c>
      <c r="C117" s="41"/>
      <c r="D117" s="40"/>
    </row>
    <row r="118" spans="1:4" ht="14.5" customHeight="1" x14ac:dyDescent="0.35">
      <c r="A118" s="8"/>
      <c r="B118" s="14" t="s">
        <v>44</v>
      </c>
      <c r="C118" s="41"/>
      <c r="D118" s="40"/>
    </row>
    <row r="119" spans="1:4" ht="14.5" customHeight="1" x14ac:dyDescent="0.35">
      <c r="A119" s="8"/>
      <c r="B119" s="14" t="s">
        <v>45</v>
      </c>
      <c r="C119" s="41"/>
      <c r="D119" s="40"/>
    </row>
    <row r="120" spans="1:4" x14ac:dyDescent="0.35">
      <c r="A120" s="8"/>
      <c r="B120" s="14" t="s">
        <v>46</v>
      </c>
      <c r="C120" s="41"/>
      <c r="D120" s="40"/>
    </row>
    <row r="121" spans="1:4" x14ac:dyDescent="0.35">
      <c r="A121" s="8"/>
      <c r="B121" s="14" t="s">
        <v>47</v>
      </c>
      <c r="C121" s="41"/>
      <c r="D121" s="40"/>
    </row>
    <row r="122" spans="1:4" x14ac:dyDescent="0.35">
      <c r="A122" s="8"/>
      <c r="B122" s="42" t="s">
        <v>84</v>
      </c>
      <c r="C122" s="41"/>
      <c r="D122" s="40"/>
    </row>
    <row r="123" spans="1:4" x14ac:dyDescent="0.35">
      <c r="A123" s="8"/>
      <c r="B123" s="7" t="s">
        <v>48</v>
      </c>
      <c r="C123" s="27">
        <f>SUM(C115:C122)</f>
        <v>0</v>
      </c>
      <c r="D123" s="8"/>
    </row>
    <row r="125" spans="1:4" ht="20" customHeight="1" x14ac:dyDescent="0.35">
      <c r="A125" s="9" t="s">
        <v>29</v>
      </c>
      <c r="B125" s="10" t="s">
        <v>58</v>
      </c>
      <c r="C125" s="11"/>
      <c r="D125" s="11"/>
    </row>
    <row r="126" spans="1:4" ht="28" customHeight="1" x14ac:dyDescent="0.35">
      <c r="B126" s="12" t="s">
        <v>37</v>
      </c>
      <c r="C126" s="13" t="s">
        <v>38</v>
      </c>
      <c r="D126" s="13" t="s">
        <v>18</v>
      </c>
    </row>
    <row r="127" spans="1:4" ht="14.5" customHeight="1" x14ac:dyDescent="0.35">
      <c r="A127" s="8"/>
      <c r="B127" s="14" t="s">
        <v>41</v>
      </c>
      <c r="C127" s="41"/>
      <c r="D127" s="40"/>
    </row>
    <row r="128" spans="1:4" ht="14.5" customHeight="1" x14ac:dyDescent="0.35">
      <c r="A128" s="8"/>
      <c r="B128" s="14" t="s">
        <v>42</v>
      </c>
      <c r="C128" s="41"/>
      <c r="D128" s="40"/>
    </row>
    <row r="129" spans="1:4" ht="14.5" customHeight="1" x14ac:dyDescent="0.35">
      <c r="A129" s="8"/>
      <c r="B129" s="14" t="s">
        <v>43</v>
      </c>
      <c r="C129" s="41"/>
      <c r="D129" s="40"/>
    </row>
    <row r="130" spans="1:4" ht="14.5" customHeight="1" x14ac:dyDescent="0.35">
      <c r="A130" s="8"/>
      <c r="B130" s="14" t="s">
        <v>44</v>
      </c>
      <c r="C130" s="41"/>
      <c r="D130" s="40"/>
    </row>
    <row r="131" spans="1:4" x14ac:dyDescent="0.35">
      <c r="A131" s="8"/>
      <c r="B131" s="14" t="s">
        <v>45</v>
      </c>
      <c r="C131" s="41"/>
      <c r="D131" s="40"/>
    </row>
    <row r="132" spans="1:4" x14ac:dyDescent="0.35">
      <c r="A132" s="8"/>
      <c r="B132" s="14" t="s">
        <v>46</v>
      </c>
      <c r="C132" s="41"/>
      <c r="D132" s="40"/>
    </row>
    <row r="133" spans="1:4" x14ac:dyDescent="0.35">
      <c r="A133" s="8"/>
      <c r="B133" s="14" t="s">
        <v>47</v>
      </c>
      <c r="C133" s="41"/>
      <c r="D133" s="40"/>
    </row>
    <row r="134" spans="1:4" x14ac:dyDescent="0.35">
      <c r="A134" s="8"/>
      <c r="B134" s="42" t="s">
        <v>84</v>
      </c>
      <c r="C134" s="41"/>
      <c r="D134" s="40"/>
    </row>
    <row r="135" spans="1:4" x14ac:dyDescent="0.35">
      <c r="A135" s="8"/>
      <c r="B135" s="7" t="s">
        <v>48</v>
      </c>
      <c r="C135" s="27">
        <f>SUM(C127:C134)</f>
        <v>0</v>
      </c>
      <c r="D135" s="8"/>
    </row>
    <row r="137" spans="1:4" ht="20" customHeight="1" x14ac:dyDescent="0.35">
      <c r="A137" s="9" t="s">
        <v>30</v>
      </c>
      <c r="B137" s="10" t="s">
        <v>59</v>
      </c>
      <c r="C137" s="11"/>
      <c r="D137" s="11"/>
    </row>
    <row r="138" spans="1:4" ht="28" customHeight="1" x14ac:dyDescent="0.35">
      <c r="B138" s="12" t="s">
        <v>37</v>
      </c>
      <c r="C138" s="13" t="s">
        <v>38</v>
      </c>
      <c r="D138" s="13" t="s">
        <v>18</v>
      </c>
    </row>
    <row r="139" spans="1:4" ht="14.5" customHeight="1" x14ac:dyDescent="0.35">
      <c r="A139" s="8"/>
      <c r="B139" s="14" t="s">
        <v>41</v>
      </c>
      <c r="C139" s="41"/>
      <c r="D139" s="40"/>
    </row>
    <row r="140" spans="1:4" ht="14.5" customHeight="1" x14ac:dyDescent="0.35">
      <c r="A140" s="8"/>
      <c r="B140" s="14" t="s">
        <v>42</v>
      </c>
      <c r="C140" s="41"/>
      <c r="D140" s="40"/>
    </row>
    <row r="141" spans="1:4" ht="14.5" customHeight="1" x14ac:dyDescent="0.35">
      <c r="A141" s="8"/>
      <c r="B141" s="14" t="s">
        <v>43</v>
      </c>
      <c r="C141" s="41"/>
      <c r="D141" s="40"/>
    </row>
    <row r="142" spans="1:4" ht="14.5" customHeight="1" x14ac:dyDescent="0.35">
      <c r="A142" s="8"/>
      <c r="B142" s="14" t="s">
        <v>44</v>
      </c>
      <c r="C142" s="41"/>
      <c r="D142" s="40"/>
    </row>
    <row r="143" spans="1:4" x14ac:dyDescent="0.35">
      <c r="A143" s="8"/>
      <c r="B143" s="14" t="s">
        <v>45</v>
      </c>
      <c r="C143" s="41"/>
      <c r="D143" s="40"/>
    </row>
    <row r="144" spans="1:4" x14ac:dyDescent="0.35">
      <c r="A144" s="8"/>
      <c r="B144" s="14" t="s">
        <v>46</v>
      </c>
      <c r="C144" s="41"/>
      <c r="D144" s="40"/>
    </row>
    <row r="145" spans="1:4" x14ac:dyDescent="0.35">
      <c r="A145" s="8"/>
      <c r="B145" s="14" t="s">
        <v>47</v>
      </c>
      <c r="C145" s="41"/>
      <c r="D145" s="40"/>
    </row>
    <row r="146" spans="1:4" x14ac:dyDescent="0.35">
      <c r="A146" s="8"/>
      <c r="B146" s="42" t="s">
        <v>84</v>
      </c>
      <c r="C146" s="41"/>
      <c r="D146" s="40"/>
    </row>
    <row r="147" spans="1:4" x14ac:dyDescent="0.35">
      <c r="A147" s="8"/>
      <c r="B147" s="7" t="s">
        <v>48</v>
      </c>
      <c r="C147" s="27">
        <f>SUM(C139:C146)</f>
        <v>0</v>
      </c>
      <c r="D147" s="8"/>
    </row>
    <row r="149" spans="1:4" ht="20" customHeight="1" x14ac:dyDescent="0.35">
      <c r="A149" s="9" t="s">
        <v>31</v>
      </c>
      <c r="B149" s="10" t="s">
        <v>60</v>
      </c>
      <c r="C149" s="11"/>
      <c r="D149" s="11"/>
    </row>
    <row r="150" spans="1:4" ht="28" customHeight="1" x14ac:dyDescent="0.35">
      <c r="B150" s="12" t="s">
        <v>37</v>
      </c>
      <c r="C150" s="13" t="s">
        <v>38</v>
      </c>
      <c r="D150" s="13" t="s">
        <v>18</v>
      </c>
    </row>
    <row r="151" spans="1:4" ht="14.5" customHeight="1" x14ac:dyDescent="0.35">
      <c r="A151" s="8"/>
      <c r="B151" s="14" t="s">
        <v>41</v>
      </c>
      <c r="C151" s="41"/>
      <c r="D151" s="40"/>
    </row>
    <row r="152" spans="1:4" ht="14.5" customHeight="1" x14ac:dyDescent="0.35">
      <c r="A152" s="8"/>
      <c r="B152" s="14" t="s">
        <v>42</v>
      </c>
      <c r="C152" s="41"/>
      <c r="D152" s="40"/>
    </row>
    <row r="153" spans="1:4" ht="14.5" customHeight="1" x14ac:dyDescent="0.35">
      <c r="A153" s="8"/>
      <c r="B153" s="14" t="s">
        <v>43</v>
      </c>
      <c r="C153" s="41"/>
      <c r="D153" s="40"/>
    </row>
    <row r="154" spans="1:4" ht="14.5" customHeight="1" x14ac:dyDescent="0.35">
      <c r="A154" s="8"/>
      <c r="B154" s="14" t="s">
        <v>44</v>
      </c>
      <c r="C154" s="41"/>
      <c r="D154" s="40"/>
    </row>
    <row r="155" spans="1:4" x14ac:dyDescent="0.35">
      <c r="A155" s="8"/>
      <c r="B155" s="14" t="s">
        <v>45</v>
      </c>
      <c r="C155" s="41"/>
      <c r="D155" s="40"/>
    </row>
    <row r="156" spans="1:4" x14ac:dyDescent="0.35">
      <c r="A156" s="8"/>
      <c r="B156" s="14" t="s">
        <v>46</v>
      </c>
      <c r="C156" s="41"/>
      <c r="D156" s="40"/>
    </row>
    <row r="157" spans="1:4" x14ac:dyDescent="0.35">
      <c r="A157" s="8"/>
      <c r="B157" s="14" t="s">
        <v>47</v>
      </c>
      <c r="C157" s="41"/>
      <c r="D157" s="40"/>
    </row>
    <row r="158" spans="1:4" x14ac:dyDescent="0.35">
      <c r="A158" s="8"/>
      <c r="B158" s="42" t="s">
        <v>84</v>
      </c>
      <c r="C158" s="41"/>
      <c r="D158" s="40"/>
    </row>
    <row r="159" spans="1:4" x14ac:dyDescent="0.35">
      <c r="A159" s="8"/>
      <c r="B159" s="7" t="s">
        <v>48</v>
      </c>
      <c r="C159" s="27">
        <f>SUM(C151:C158)</f>
        <v>0</v>
      </c>
      <c r="D159" s="8"/>
    </row>
    <row r="161" spans="1:4" ht="20" customHeight="1" x14ac:dyDescent="0.35">
      <c r="A161" s="9" t="s">
        <v>32</v>
      </c>
      <c r="B161" s="10" t="s">
        <v>61</v>
      </c>
      <c r="C161" s="11"/>
      <c r="D161" s="11"/>
    </row>
    <row r="162" spans="1:4" ht="28" customHeight="1" x14ac:dyDescent="0.35">
      <c r="B162" s="12" t="s">
        <v>37</v>
      </c>
      <c r="C162" s="13" t="s">
        <v>38</v>
      </c>
      <c r="D162" s="13" t="s">
        <v>18</v>
      </c>
    </row>
    <row r="163" spans="1:4" ht="14.5" customHeight="1" x14ac:dyDescent="0.35">
      <c r="A163" s="8"/>
      <c r="B163" s="14" t="s">
        <v>41</v>
      </c>
      <c r="C163" s="41"/>
      <c r="D163" s="40"/>
    </row>
    <row r="164" spans="1:4" ht="14.5" customHeight="1" x14ac:dyDescent="0.35">
      <c r="A164" s="8"/>
      <c r="B164" s="14" t="s">
        <v>42</v>
      </c>
      <c r="C164" s="41"/>
      <c r="D164" s="40"/>
    </row>
    <row r="165" spans="1:4" ht="14.5" customHeight="1" x14ac:dyDescent="0.35">
      <c r="A165" s="8"/>
      <c r="B165" s="14" t="s">
        <v>43</v>
      </c>
      <c r="C165" s="41"/>
      <c r="D165" s="40"/>
    </row>
    <row r="166" spans="1:4" ht="14.5" customHeight="1" x14ac:dyDescent="0.35">
      <c r="A166" s="8"/>
      <c r="B166" s="14" t="s">
        <v>44</v>
      </c>
      <c r="C166" s="41"/>
      <c r="D166" s="40"/>
    </row>
    <row r="167" spans="1:4" x14ac:dyDescent="0.35">
      <c r="A167" s="8"/>
      <c r="B167" s="14" t="s">
        <v>45</v>
      </c>
      <c r="C167" s="41"/>
      <c r="D167" s="40"/>
    </row>
    <row r="168" spans="1:4" x14ac:dyDescent="0.35">
      <c r="A168" s="8"/>
      <c r="B168" s="14" t="s">
        <v>46</v>
      </c>
      <c r="C168" s="41"/>
      <c r="D168" s="40"/>
    </row>
    <row r="169" spans="1:4" x14ac:dyDescent="0.35">
      <c r="A169" s="8"/>
      <c r="B169" s="14" t="s">
        <v>47</v>
      </c>
      <c r="C169" s="41"/>
      <c r="D169" s="40"/>
    </row>
    <row r="170" spans="1:4" x14ac:dyDescent="0.35">
      <c r="A170" s="8"/>
      <c r="B170" s="42" t="s">
        <v>84</v>
      </c>
      <c r="C170" s="41"/>
      <c r="D170" s="40"/>
    </row>
    <row r="171" spans="1:4" x14ac:dyDescent="0.35">
      <c r="A171" s="8"/>
      <c r="B171" s="7" t="s">
        <v>48</v>
      </c>
      <c r="C171" s="27">
        <f>SUM(C163:C170)</f>
        <v>0</v>
      </c>
      <c r="D171" s="8"/>
    </row>
    <row r="173" spans="1:4" ht="20" customHeight="1" x14ac:dyDescent="0.35">
      <c r="A173" s="9" t="s">
        <v>33</v>
      </c>
      <c r="B173" s="10" t="s">
        <v>62</v>
      </c>
      <c r="C173" s="11"/>
      <c r="D173" s="11"/>
    </row>
    <row r="174" spans="1:4" ht="28" customHeight="1" x14ac:dyDescent="0.35">
      <c r="B174" s="12" t="s">
        <v>37</v>
      </c>
      <c r="C174" s="13" t="s">
        <v>38</v>
      </c>
      <c r="D174" s="13" t="s">
        <v>18</v>
      </c>
    </row>
    <row r="175" spans="1:4" ht="14.5" customHeight="1" x14ac:dyDescent="0.35">
      <c r="A175" s="8"/>
      <c r="B175" s="14" t="s">
        <v>41</v>
      </c>
      <c r="C175" s="41"/>
      <c r="D175" s="40"/>
    </row>
    <row r="176" spans="1:4" ht="14.5" customHeight="1" x14ac:dyDescent="0.35">
      <c r="A176" s="8"/>
      <c r="B176" s="14" t="s">
        <v>42</v>
      </c>
      <c r="C176" s="41"/>
      <c r="D176" s="40"/>
    </row>
    <row r="177" spans="1:4" ht="14.5" customHeight="1" x14ac:dyDescent="0.35">
      <c r="A177" s="8"/>
      <c r="B177" s="14" t="s">
        <v>43</v>
      </c>
      <c r="C177" s="41"/>
      <c r="D177" s="40"/>
    </row>
    <row r="178" spans="1:4" ht="14.5" customHeight="1" x14ac:dyDescent="0.35">
      <c r="A178" s="8"/>
      <c r="B178" s="14" t="s">
        <v>44</v>
      </c>
      <c r="C178" s="41"/>
      <c r="D178" s="40"/>
    </row>
    <row r="179" spans="1:4" x14ac:dyDescent="0.35">
      <c r="A179" s="8"/>
      <c r="B179" s="14" t="s">
        <v>45</v>
      </c>
      <c r="C179" s="41"/>
      <c r="D179" s="40"/>
    </row>
    <row r="180" spans="1:4" x14ac:dyDescent="0.35">
      <c r="A180" s="8"/>
      <c r="B180" s="14" t="s">
        <v>46</v>
      </c>
      <c r="C180" s="41"/>
      <c r="D180" s="40"/>
    </row>
    <row r="181" spans="1:4" x14ac:dyDescent="0.35">
      <c r="A181" s="8"/>
      <c r="B181" s="14" t="s">
        <v>47</v>
      </c>
      <c r="C181" s="41"/>
      <c r="D181" s="40"/>
    </row>
    <row r="182" spans="1:4" x14ac:dyDescent="0.35">
      <c r="A182" s="8"/>
      <c r="B182" s="42" t="s">
        <v>84</v>
      </c>
      <c r="C182" s="41"/>
      <c r="D182" s="40"/>
    </row>
    <row r="183" spans="1:4" x14ac:dyDescent="0.35">
      <c r="A183" s="8"/>
      <c r="B183" s="7" t="s">
        <v>48</v>
      </c>
      <c r="C183" s="27">
        <f>SUM(C175:C182)</f>
        <v>0</v>
      </c>
      <c r="D183" s="8"/>
    </row>
  </sheetData>
  <sheetProtection algorithmName="SHA-512" hashValue="pPnfB9X/hZxMv0V7qznHi+i0yz0BCRPQy1pXH8rYxv3tXD1FX307Mkqrjhvr/rzmA3L6XJ+maDjj4EcjljH0xg==" saltValue="uI47AWzA2etQ3hs2+FBfkA==" spinCount="100000" sheet="1" objects="1" scenarios="1"/>
  <mergeCells count="17">
    <mergeCell ref="B125:D125"/>
    <mergeCell ref="B137:D137"/>
    <mergeCell ref="B149:D149"/>
    <mergeCell ref="B161:D161"/>
    <mergeCell ref="B173:D173"/>
    <mergeCell ref="B53:D53"/>
    <mergeCell ref="B65:D65"/>
    <mergeCell ref="B77:D77"/>
    <mergeCell ref="B89:D89"/>
    <mergeCell ref="B101:D101"/>
    <mergeCell ref="B113:D113"/>
    <mergeCell ref="A2:D2"/>
    <mergeCell ref="A3:D3"/>
    <mergeCell ref="B5:D5"/>
    <mergeCell ref="B17:D17"/>
    <mergeCell ref="B29:D29"/>
    <mergeCell ref="B41:D4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D26CF8-D568-42EC-A178-EA775C58701B}">
  <dimension ref="A1:G20"/>
  <sheetViews>
    <sheetView showGridLines="0" showRowColHeaders="0" workbookViewId="0">
      <selection activeCell="D28" sqref="D28"/>
    </sheetView>
  </sheetViews>
  <sheetFormatPr defaultRowHeight="14.5" x14ac:dyDescent="0.35"/>
  <cols>
    <col min="1" max="1" width="10" customWidth="1"/>
    <col min="2" max="2" width="31.54296875" customWidth="1"/>
    <col min="3" max="5" width="14" customWidth="1"/>
    <col min="6" max="7" width="18" customWidth="1"/>
  </cols>
  <sheetData>
    <row r="1" spans="1:7" ht="17" x14ac:dyDescent="0.4">
      <c r="A1" s="3" t="s">
        <v>63</v>
      </c>
      <c r="B1" s="2"/>
      <c r="C1" s="2"/>
      <c r="D1" s="2"/>
      <c r="E1" s="2"/>
      <c r="F1" s="2"/>
      <c r="G1" s="2"/>
    </row>
    <row r="2" spans="1:7" x14ac:dyDescent="0.35">
      <c r="A2" s="32" t="s">
        <v>73</v>
      </c>
      <c r="B2" s="2"/>
      <c r="C2" s="2"/>
      <c r="D2" s="2"/>
      <c r="E2" s="2"/>
      <c r="F2" s="2"/>
      <c r="G2" s="2"/>
    </row>
    <row r="3" spans="1:7" ht="29" x14ac:dyDescent="0.35">
      <c r="A3" s="6" t="s">
        <v>7</v>
      </c>
      <c r="B3" s="6" t="s">
        <v>64</v>
      </c>
      <c r="C3" s="6" t="s">
        <v>65</v>
      </c>
      <c r="D3" s="6" t="s">
        <v>66</v>
      </c>
      <c r="E3" s="6" t="s">
        <v>67</v>
      </c>
      <c r="F3" s="6" t="s">
        <v>39</v>
      </c>
      <c r="G3" s="6" t="s">
        <v>40</v>
      </c>
    </row>
    <row r="4" spans="1:7" x14ac:dyDescent="0.35">
      <c r="A4" s="15" t="s">
        <v>19</v>
      </c>
      <c r="B4" s="29">
        <f>Fellows_Cost!B4</f>
        <v>0</v>
      </c>
      <c r="C4" s="30">
        <f>[1]Fellows_Costs!M4</f>
        <v>0</v>
      </c>
      <c r="D4" s="30">
        <f>[1]Other_Support!C14</f>
        <v>0</v>
      </c>
      <c r="E4" s="30">
        <f t="shared" ref="E4:E18" si="0">C4+D4</f>
        <v>0</v>
      </c>
      <c r="F4" s="30">
        <f>[1]Fellows_Costs!N4</f>
        <v>0</v>
      </c>
      <c r="G4" s="30">
        <f t="shared" ref="G4:G18" si="1">MAX(E4-F4,0)</f>
        <v>0</v>
      </c>
    </row>
    <row r="5" spans="1:7" x14ac:dyDescent="0.35">
      <c r="A5" s="15" t="s">
        <v>20</v>
      </c>
      <c r="B5" s="29">
        <f>Fellows_Cost!B5</f>
        <v>0</v>
      </c>
      <c r="C5" s="30">
        <f>[1]Fellows_Costs!M5</f>
        <v>0</v>
      </c>
      <c r="D5" s="30">
        <f>[1]Other_Support!C26</f>
        <v>0</v>
      </c>
      <c r="E5" s="30">
        <f t="shared" si="0"/>
        <v>0</v>
      </c>
      <c r="F5" s="30">
        <f>[1]Fellows_Costs!N5</f>
        <v>0</v>
      </c>
      <c r="G5" s="30">
        <f t="shared" si="1"/>
        <v>0</v>
      </c>
    </row>
    <row r="6" spans="1:7" x14ac:dyDescent="0.35">
      <c r="A6" s="15" t="s">
        <v>21</v>
      </c>
      <c r="B6" s="29">
        <f>Fellows_Cost!B6</f>
        <v>0</v>
      </c>
      <c r="C6" s="30">
        <f>[1]Fellows_Costs!M6</f>
        <v>0</v>
      </c>
      <c r="D6" s="30">
        <f>[1]Other_Support!C38</f>
        <v>0</v>
      </c>
      <c r="E6" s="30">
        <f t="shared" si="0"/>
        <v>0</v>
      </c>
      <c r="F6" s="30">
        <f>[1]Fellows_Costs!N6</f>
        <v>0</v>
      </c>
      <c r="G6" s="30">
        <f t="shared" si="1"/>
        <v>0</v>
      </c>
    </row>
    <row r="7" spans="1:7" x14ac:dyDescent="0.35">
      <c r="A7" s="15" t="s">
        <v>22</v>
      </c>
      <c r="B7" s="29">
        <f>Fellows_Cost!B7</f>
        <v>0</v>
      </c>
      <c r="C7" s="30">
        <f>[1]Fellows_Costs!M7</f>
        <v>0</v>
      </c>
      <c r="D7" s="30">
        <f>[1]Other_Support!C50</f>
        <v>0</v>
      </c>
      <c r="E7" s="30">
        <f t="shared" si="0"/>
        <v>0</v>
      </c>
      <c r="F7" s="30">
        <f>[1]Fellows_Costs!N7</f>
        <v>0</v>
      </c>
      <c r="G7" s="30">
        <f t="shared" si="1"/>
        <v>0</v>
      </c>
    </row>
    <row r="8" spans="1:7" x14ac:dyDescent="0.35">
      <c r="A8" s="15" t="s">
        <v>23</v>
      </c>
      <c r="B8" s="29">
        <f>Fellows_Cost!B8</f>
        <v>0</v>
      </c>
      <c r="C8" s="30">
        <f>[1]Fellows_Costs!M8</f>
        <v>0</v>
      </c>
      <c r="D8" s="30">
        <f>[1]Other_Support!C62</f>
        <v>0</v>
      </c>
      <c r="E8" s="30">
        <f t="shared" si="0"/>
        <v>0</v>
      </c>
      <c r="F8" s="30">
        <f>[1]Fellows_Costs!N8</f>
        <v>0</v>
      </c>
      <c r="G8" s="30">
        <f t="shared" si="1"/>
        <v>0</v>
      </c>
    </row>
    <row r="9" spans="1:7" x14ac:dyDescent="0.35">
      <c r="A9" s="15" t="s">
        <v>24</v>
      </c>
      <c r="B9" s="29">
        <f>Fellows_Cost!B9</f>
        <v>0</v>
      </c>
      <c r="C9" s="30">
        <f>[1]Fellows_Costs!M9</f>
        <v>0</v>
      </c>
      <c r="D9" s="30">
        <f>[1]Other_Support!C74</f>
        <v>0</v>
      </c>
      <c r="E9" s="30">
        <f t="shared" si="0"/>
        <v>0</v>
      </c>
      <c r="F9" s="30">
        <f>[1]Fellows_Costs!N9</f>
        <v>0</v>
      </c>
      <c r="G9" s="30">
        <f t="shared" si="1"/>
        <v>0</v>
      </c>
    </row>
    <row r="10" spans="1:7" x14ac:dyDescent="0.35">
      <c r="A10" s="15" t="s">
        <v>25</v>
      </c>
      <c r="B10" s="29">
        <f>Fellows_Cost!B10</f>
        <v>0</v>
      </c>
      <c r="C10" s="30">
        <f>[1]Fellows_Costs!M10</f>
        <v>0</v>
      </c>
      <c r="D10" s="30">
        <f>[1]Other_Support!C86</f>
        <v>0</v>
      </c>
      <c r="E10" s="30">
        <f t="shared" si="0"/>
        <v>0</v>
      </c>
      <c r="F10" s="30">
        <f>[1]Fellows_Costs!N10</f>
        <v>0</v>
      </c>
      <c r="G10" s="30">
        <f t="shared" si="1"/>
        <v>0</v>
      </c>
    </row>
    <row r="11" spans="1:7" x14ac:dyDescent="0.35">
      <c r="A11" s="15" t="s">
        <v>26</v>
      </c>
      <c r="B11" s="29">
        <f>Fellows_Cost!B11</f>
        <v>0</v>
      </c>
      <c r="C11" s="30">
        <f>[1]Fellows_Costs!M11</f>
        <v>0</v>
      </c>
      <c r="D11" s="30">
        <f>[1]Other_Support!C98</f>
        <v>0</v>
      </c>
      <c r="E11" s="30">
        <f t="shared" si="0"/>
        <v>0</v>
      </c>
      <c r="F11" s="30">
        <f>[1]Fellows_Costs!N11</f>
        <v>0</v>
      </c>
      <c r="G11" s="30">
        <f t="shared" si="1"/>
        <v>0</v>
      </c>
    </row>
    <row r="12" spans="1:7" x14ac:dyDescent="0.35">
      <c r="A12" s="15" t="s">
        <v>27</v>
      </c>
      <c r="B12" s="29">
        <f>Fellows_Cost!B12</f>
        <v>0</v>
      </c>
      <c r="C12" s="30">
        <f>[1]Fellows_Costs!M12</f>
        <v>0</v>
      </c>
      <c r="D12" s="30">
        <f>[1]Other_Support!C110</f>
        <v>0</v>
      </c>
      <c r="E12" s="30">
        <f t="shared" si="0"/>
        <v>0</v>
      </c>
      <c r="F12" s="30">
        <f>[1]Fellows_Costs!N12</f>
        <v>0</v>
      </c>
      <c r="G12" s="30">
        <f t="shared" si="1"/>
        <v>0</v>
      </c>
    </row>
    <row r="13" spans="1:7" x14ac:dyDescent="0.35">
      <c r="A13" s="15" t="s">
        <v>28</v>
      </c>
      <c r="B13" s="29">
        <f>Fellows_Cost!B13</f>
        <v>0</v>
      </c>
      <c r="C13" s="30">
        <f>[1]Fellows_Costs!M13</f>
        <v>0</v>
      </c>
      <c r="D13" s="30">
        <f>[1]Other_Support!C122</f>
        <v>0</v>
      </c>
      <c r="E13" s="30">
        <f t="shared" si="0"/>
        <v>0</v>
      </c>
      <c r="F13" s="30">
        <f>[1]Fellows_Costs!N13</f>
        <v>0</v>
      </c>
      <c r="G13" s="30">
        <f t="shared" si="1"/>
        <v>0</v>
      </c>
    </row>
    <row r="14" spans="1:7" x14ac:dyDescent="0.35">
      <c r="A14" s="15" t="s">
        <v>29</v>
      </c>
      <c r="B14" s="29">
        <f>Fellows_Cost!B14</f>
        <v>0</v>
      </c>
      <c r="C14" s="30">
        <f>[1]Fellows_Costs!M14</f>
        <v>0</v>
      </c>
      <c r="D14" s="30">
        <f>[1]Other_Support!C134</f>
        <v>0</v>
      </c>
      <c r="E14" s="30">
        <f t="shared" si="0"/>
        <v>0</v>
      </c>
      <c r="F14" s="30">
        <f>[1]Fellows_Costs!N14</f>
        <v>0</v>
      </c>
      <c r="G14" s="30">
        <f t="shared" si="1"/>
        <v>0</v>
      </c>
    </row>
    <row r="15" spans="1:7" x14ac:dyDescent="0.35">
      <c r="A15" s="15" t="s">
        <v>30</v>
      </c>
      <c r="B15" s="29">
        <f>Fellows_Cost!B15</f>
        <v>0</v>
      </c>
      <c r="C15" s="30">
        <f>[1]Fellows_Costs!M15</f>
        <v>0</v>
      </c>
      <c r="D15" s="30">
        <f>[1]Other_Support!C146</f>
        <v>0</v>
      </c>
      <c r="E15" s="30">
        <f t="shared" si="0"/>
        <v>0</v>
      </c>
      <c r="F15" s="30">
        <f>[1]Fellows_Costs!N15</f>
        <v>0</v>
      </c>
      <c r="G15" s="30">
        <f t="shared" si="1"/>
        <v>0</v>
      </c>
    </row>
    <row r="16" spans="1:7" x14ac:dyDescent="0.35">
      <c r="A16" s="15" t="s">
        <v>31</v>
      </c>
      <c r="B16" s="29">
        <f>Fellows_Cost!B16</f>
        <v>0</v>
      </c>
      <c r="C16" s="30">
        <f>[1]Fellows_Costs!M16</f>
        <v>0</v>
      </c>
      <c r="D16" s="30">
        <f>[1]Other_Support!C158</f>
        <v>0</v>
      </c>
      <c r="E16" s="30">
        <f t="shared" si="0"/>
        <v>0</v>
      </c>
      <c r="F16" s="30">
        <f>[1]Fellows_Costs!N16</f>
        <v>0</v>
      </c>
      <c r="G16" s="30">
        <f t="shared" si="1"/>
        <v>0</v>
      </c>
    </row>
    <row r="17" spans="1:7" x14ac:dyDescent="0.35">
      <c r="A17" s="15" t="s">
        <v>32</v>
      </c>
      <c r="B17" s="29">
        <f>Fellows_Cost!B17</f>
        <v>0</v>
      </c>
      <c r="C17" s="30">
        <f>[1]Fellows_Costs!M17</f>
        <v>0</v>
      </c>
      <c r="D17" s="30">
        <f>[1]Other_Support!C170</f>
        <v>0</v>
      </c>
      <c r="E17" s="30">
        <f t="shared" si="0"/>
        <v>0</v>
      </c>
      <c r="F17" s="30">
        <f>[1]Fellows_Costs!N17</f>
        <v>0</v>
      </c>
      <c r="G17" s="30">
        <f t="shared" si="1"/>
        <v>0</v>
      </c>
    </row>
    <row r="18" spans="1:7" x14ac:dyDescent="0.35">
      <c r="A18" s="15" t="s">
        <v>33</v>
      </c>
      <c r="B18" s="29">
        <f>Fellows_Cost!B18</f>
        <v>0</v>
      </c>
      <c r="C18" s="30">
        <f>[1]Fellows_Costs!M18</f>
        <v>0</v>
      </c>
      <c r="D18" s="30">
        <f>[1]Other_Support!C182</f>
        <v>0</v>
      </c>
      <c r="E18" s="30">
        <f t="shared" si="0"/>
        <v>0</v>
      </c>
      <c r="F18" s="30">
        <f>[1]Fellows_Costs!N18</f>
        <v>0</v>
      </c>
      <c r="G18" s="30">
        <f t="shared" si="1"/>
        <v>0</v>
      </c>
    </row>
    <row r="20" spans="1:7" x14ac:dyDescent="0.35">
      <c r="A20" s="7" t="s">
        <v>68</v>
      </c>
      <c r="B20" s="8"/>
      <c r="C20" s="27">
        <f>SUM(C4:C18)</f>
        <v>0</v>
      </c>
      <c r="D20" s="27">
        <f>SUM(D4:D18)</f>
        <v>0</v>
      </c>
      <c r="E20" s="27">
        <f>SUM(E4:E18)</f>
        <v>0</v>
      </c>
      <c r="F20" s="27">
        <f>SUM(F4:F18)</f>
        <v>0</v>
      </c>
      <c r="G20" s="27">
        <f>SUM(G4:G18)</f>
        <v>0</v>
      </c>
    </row>
  </sheetData>
  <sheetProtection algorithmName="SHA-512" hashValue="9ES33cWmaNrOyOoja4ymMIbTNiFqtELiBZKdC0z17KdLJ8d1xvK0uZ+vTZyouKF89fwKSjhV24/aqx8iwQN/sw==" saltValue="ZFwgAgOLABAQuAeVtqALiw==" spinCount="100000" sheet="1" objects="1" scenarios="1" insertRows="0"/>
  <mergeCells count="2">
    <mergeCell ref="A1:G1"/>
    <mergeCell ref="A2:G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7CFE10-9335-491D-9DE9-B16CC2A660D6}">
  <dimension ref="A1:O87"/>
  <sheetViews>
    <sheetView showGridLines="0" showRowColHeaders="0" workbookViewId="0">
      <selection activeCell="F32" sqref="F32"/>
    </sheetView>
  </sheetViews>
  <sheetFormatPr defaultRowHeight="14.5" x14ac:dyDescent="0.35"/>
  <cols>
    <col min="1" max="1" width="10" customWidth="1"/>
    <col min="2" max="2" width="22" customWidth="1"/>
    <col min="3" max="5" width="14" customWidth="1"/>
    <col min="6" max="6" width="12" customWidth="1"/>
    <col min="7" max="7" width="8" customWidth="1"/>
    <col min="8" max="8" width="15" customWidth="1"/>
    <col min="9" max="9" width="16" customWidth="1"/>
    <col min="10" max="11" width="18" customWidth="1"/>
    <col min="12" max="12" width="16" customWidth="1"/>
    <col min="13" max="13" width="18" customWidth="1"/>
    <col min="14" max="14" width="20" customWidth="1"/>
    <col min="15" max="15" width="22" customWidth="1"/>
  </cols>
  <sheetData>
    <row r="1" spans="1:15" ht="17" x14ac:dyDescent="0.4">
      <c r="A1" s="47" t="s">
        <v>100</v>
      </c>
      <c r="B1" s="2"/>
      <c r="C1" s="2"/>
      <c r="D1" s="2"/>
      <c r="E1" s="2"/>
      <c r="F1" s="2"/>
      <c r="G1" s="2"/>
      <c r="H1" s="2"/>
      <c r="I1" s="2"/>
      <c r="J1" s="2"/>
      <c r="K1" s="2"/>
      <c r="L1" s="2"/>
      <c r="M1" s="2"/>
      <c r="N1" s="2"/>
      <c r="O1" s="2"/>
    </row>
    <row r="2" spans="1:15" x14ac:dyDescent="0.35">
      <c r="A2" s="5" t="s">
        <v>6</v>
      </c>
      <c r="B2" s="2"/>
      <c r="C2" s="2"/>
      <c r="D2" s="2"/>
      <c r="E2" s="2"/>
      <c r="F2" s="2"/>
      <c r="G2" s="2"/>
      <c r="H2" s="2"/>
      <c r="I2" s="2"/>
      <c r="J2" s="2"/>
      <c r="K2" s="2"/>
      <c r="L2" s="2"/>
      <c r="M2" s="2"/>
      <c r="N2" s="2"/>
      <c r="O2" s="2"/>
    </row>
    <row r="3" spans="1:15" ht="29.5" thickBot="1" x14ac:dyDescent="0.4">
      <c r="A3" s="6" t="s">
        <v>7</v>
      </c>
      <c r="B3" s="20" t="s">
        <v>69</v>
      </c>
      <c r="C3" s="20" t="s">
        <v>8</v>
      </c>
      <c r="D3" s="20" t="s">
        <v>9</v>
      </c>
      <c r="E3" s="20" t="s">
        <v>10</v>
      </c>
      <c r="F3" s="20" t="s">
        <v>11</v>
      </c>
      <c r="G3" s="20" t="s">
        <v>12</v>
      </c>
      <c r="H3" s="20" t="s">
        <v>13</v>
      </c>
      <c r="I3" s="20" t="s">
        <v>14</v>
      </c>
      <c r="J3" s="6" t="s">
        <v>15</v>
      </c>
      <c r="K3" s="6" t="s">
        <v>16</v>
      </c>
      <c r="L3" s="6" t="s">
        <v>17</v>
      </c>
      <c r="M3" s="46" t="s">
        <v>97</v>
      </c>
      <c r="N3" s="31" t="s">
        <v>40</v>
      </c>
      <c r="O3" s="6" t="s">
        <v>70</v>
      </c>
    </row>
    <row r="4" spans="1:15" ht="15" thickBot="1" x14ac:dyDescent="0.4">
      <c r="A4" s="19" t="s">
        <v>19</v>
      </c>
      <c r="B4" s="21" t="s">
        <v>74</v>
      </c>
      <c r="C4" s="22" t="s">
        <v>78</v>
      </c>
      <c r="D4" s="22" t="s">
        <v>76</v>
      </c>
      <c r="E4" s="22">
        <v>18</v>
      </c>
      <c r="F4" s="22">
        <v>40</v>
      </c>
      <c r="G4" s="22">
        <v>8</v>
      </c>
      <c r="H4" s="22">
        <v>0</v>
      </c>
      <c r="I4" s="35">
        <v>0.08</v>
      </c>
      <c r="J4" s="24">
        <f t="shared" ref="J4:J18" si="0">IF(D4="Hourly",IF(AND(E4&lt;&gt;"",F4&lt;&gt;"",G4&lt;&gt;""),E4*F4*G4,0),IF(D4="Stipend",IF(H4&lt;&gt;"",H4,0),IF(D4="Hourly+Stipend",(IF(AND(E4&lt;&gt;"",F4&lt;&gt;"",G4&lt;&gt;""),E4*F4*G4,0)+IF(H4&lt;&gt;"",H4,0)),0)))</f>
        <v>5760</v>
      </c>
      <c r="K4" s="25">
        <f t="shared" ref="K4:K18" si="1">IF(I4&lt;&gt;"",I4*J4,0)</f>
        <v>460.8</v>
      </c>
      <c r="L4" s="26">
        <f t="shared" ref="L4:L18" si="2">J4+K4</f>
        <v>6220.8</v>
      </c>
      <c r="M4" s="23">
        <v>2000</v>
      </c>
      <c r="N4" s="24">
        <f t="shared" ref="N4:N18" si="3">MAX(L4-M4,0)</f>
        <v>4220.8</v>
      </c>
      <c r="O4" s="18"/>
    </row>
    <row r="5" spans="1:15" ht="15" thickBot="1" x14ac:dyDescent="0.4">
      <c r="A5" s="19" t="s">
        <v>20</v>
      </c>
      <c r="B5" s="21" t="s">
        <v>77</v>
      </c>
      <c r="C5" s="22" t="s">
        <v>75</v>
      </c>
      <c r="D5" s="22" t="s">
        <v>76</v>
      </c>
      <c r="E5" s="22">
        <v>20</v>
      </c>
      <c r="F5" s="22">
        <v>40</v>
      </c>
      <c r="G5" s="22">
        <v>8</v>
      </c>
      <c r="H5" s="22">
        <v>0</v>
      </c>
      <c r="I5" s="35">
        <v>0.08</v>
      </c>
      <c r="J5" s="24">
        <f t="shared" si="0"/>
        <v>6400</v>
      </c>
      <c r="K5" s="25">
        <f t="shared" si="1"/>
        <v>512</v>
      </c>
      <c r="L5" s="26">
        <f t="shared" si="2"/>
        <v>6912</v>
      </c>
      <c r="M5" s="23">
        <v>2000</v>
      </c>
      <c r="N5" s="24">
        <f t="shared" si="3"/>
        <v>4912</v>
      </c>
      <c r="O5" s="18"/>
    </row>
    <row r="6" spans="1:15" ht="15" thickBot="1" x14ac:dyDescent="0.4">
      <c r="A6" s="19" t="s">
        <v>21</v>
      </c>
      <c r="B6" s="21" t="s">
        <v>79</v>
      </c>
      <c r="C6" s="22" t="s">
        <v>80</v>
      </c>
      <c r="D6" s="22" t="s">
        <v>81</v>
      </c>
      <c r="E6" s="22"/>
      <c r="F6" s="22"/>
      <c r="G6" s="22"/>
      <c r="H6" s="22">
        <v>3500</v>
      </c>
      <c r="I6" s="35"/>
      <c r="J6" s="24">
        <f t="shared" si="0"/>
        <v>3500</v>
      </c>
      <c r="K6" s="25">
        <f t="shared" si="1"/>
        <v>0</v>
      </c>
      <c r="L6" s="26">
        <f t="shared" si="2"/>
        <v>3500</v>
      </c>
      <c r="M6" s="23">
        <v>500</v>
      </c>
      <c r="N6" s="24">
        <f t="shared" si="3"/>
        <v>3000</v>
      </c>
      <c r="O6" s="18" t="s">
        <v>82</v>
      </c>
    </row>
    <row r="7" spans="1:15" ht="15" thickBot="1" x14ac:dyDescent="0.4">
      <c r="A7" s="19" t="s">
        <v>22</v>
      </c>
      <c r="B7" s="21" t="s">
        <v>83</v>
      </c>
      <c r="C7" s="22" t="s">
        <v>80</v>
      </c>
      <c r="D7" s="22" t="s">
        <v>81</v>
      </c>
      <c r="E7" s="22"/>
      <c r="F7" s="22"/>
      <c r="G7" s="22"/>
      <c r="H7" s="22">
        <v>3000</v>
      </c>
      <c r="I7" s="35"/>
      <c r="J7" s="24">
        <f t="shared" si="0"/>
        <v>3000</v>
      </c>
      <c r="K7" s="25">
        <f t="shared" si="1"/>
        <v>0</v>
      </c>
      <c r="L7" s="26">
        <f t="shared" si="2"/>
        <v>3000</v>
      </c>
      <c r="M7" s="23">
        <v>500</v>
      </c>
      <c r="N7" s="24">
        <f t="shared" si="3"/>
        <v>2500</v>
      </c>
      <c r="O7" s="18" t="s">
        <v>82</v>
      </c>
    </row>
    <row r="8" spans="1:15" ht="15" thickBot="1" x14ac:dyDescent="0.4">
      <c r="A8" s="19" t="s">
        <v>23</v>
      </c>
      <c r="B8" s="21"/>
      <c r="C8" s="22"/>
      <c r="D8" s="22"/>
      <c r="E8" s="22"/>
      <c r="F8" s="22"/>
      <c r="G8" s="22"/>
      <c r="H8" s="22"/>
      <c r="I8" s="35"/>
      <c r="J8" s="24">
        <f t="shared" si="0"/>
        <v>0</v>
      </c>
      <c r="K8" s="25">
        <f t="shared" si="1"/>
        <v>0</v>
      </c>
      <c r="L8" s="26">
        <f t="shared" si="2"/>
        <v>0</v>
      </c>
      <c r="M8" s="23"/>
      <c r="N8" s="24">
        <f t="shared" si="3"/>
        <v>0</v>
      </c>
      <c r="O8" s="18"/>
    </row>
    <row r="9" spans="1:15" ht="15" thickBot="1" x14ac:dyDescent="0.4">
      <c r="A9" s="19" t="s">
        <v>24</v>
      </c>
      <c r="B9" s="21"/>
      <c r="C9" s="22"/>
      <c r="D9" s="22"/>
      <c r="E9" s="22"/>
      <c r="F9" s="22"/>
      <c r="G9" s="22"/>
      <c r="H9" s="22"/>
      <c r="I9" s="35"/>
      <c r="J9" s="24">
        <f t="shared" si="0"/>
        <v>0</v>
      </c>
      <c r="K9" s="25">
        <f t="shared" si="1"/>
        <v>0</v>
      </c>
      <c r="L9" s="26">
        <f t="shared" si="2"/>
        <v>0</v>
      </c>
      <c r="M9" s="23"/>
      <c r="N9" s="24">
        <f t="shared" si="3"/>
        <v>0</v>
      </c>
      <c r="O9" s="18"/>
    </row>
    <row r="10" spans="1:15" ht="15" thickBot="1" x14ac:dyDescent="0.4">
      <c r="A10" s="19" t="s">
        <v>25</v>
      </c>
      <c r="B10" s="21"/>
      <c r="C10" s="22"/>
      <c r="D10" s="22"/>
      <c r="E10" s="22"/>
      <c r="F10" s="22"/>
      <c r="G10" s="22"/>
      <c r="H10" s="22"/>
      <c r="I10" s="35"/>
      <c r="J10" s="24">
        <f t="shared" si="0"/>
        <v>0</v>
      </c>
      <c r="K10" s="25">
        <f t="shared" si="1"/>
        <v>0</v>
      </c>
      <c r="L10" s="26">
        <f t="shared" si="2"/>
        <v>0</v>
      </c>
      <c r="M10" s="23"/>
      <c r="N10" s="24">
        <f t="shared" si="3"/>
        <v>0</v>
      </c>
      <c r="O10" s="18"/>
    </row>
    <row r="11" spans="1:15" ht="15" thickBot="1" x14ac:dyDescent="0.4">
      <c r="A11" s="19" t="s">
        <v>26</v>
      </c>
      <c r="B11" s="21"/>
      <c r="C11" s="22"/>
      <c r="D11" s="22"/>
      <c r="E11" s="22"/>
      <c r="F11" s="22"/>
      <c r="G11" s="22"/>
      <c r="H11" s="22"/>
      <c r="I11" s="35"/>
      <c r="J11" s="24">
        <f t="shared" si="0"/>
        <v>0</v>
      </c>
      <c r="K11" s="25">
        <f t="shared" si="1"/>
        <v>0</v>
      </c>
      <c r="L11" s="26">
        <f t="shared" si="2"/>
        <v>0</v>
      </c>
      <c r="M11" s="23"/>
      <c r="N11" s="24">
        <f t="shared" si="3"/>
        <v>0</v>
      </c>
      <c r="O11" s="18"/>
    </row>
    <row r="12" spans="1:15" ht="15" thickBot="1" x14ac:dyDescent="0.4">
      <c r="A12" s="19" t="s">
        <v>27</v>
      </c>
      <c r="B12" s="21"/>
      <c r="C12" s="22"/>
      <c r="D12" s="22"/>
      <c r="E12" s="22"/>
      <c r="F12" s="22"/>
      <c r="G12" s="22"/>
      <c r="H12" s="22"/>
      <c r="I12" s="35"/>
      <c r="J12" s="24">
        <f t="shared" si="0"/>
        <v>0</v>
      </c>
      <c r="K12" s="25">
        <f t="shared" si="1"/>
        <v>0</v>
      </c>
      <c r="L12" s="26">
        <f t="shared" si="2"/>
        <v>0</v>
      </c>
      <c r="M12" s="23"/>
      <c r="N12" s="24">
        <f t="shared" si="3"/>
        <v>0</v>
      </c>
      <c r="O12" s="18"/>
    </row>
    <row r="13" spans="1:15" ht="15" thickBot="1" x14ac:dyDescent="0.4">
      <c r="A13" s="19" t="s">
        <v>28</v>
      </c>
      <c r="B13" s="21"/>
      <c r="C13" s="22"/>
      <c r="D13" s="22"/>
      <c r="E13" s="22"/>
      <c r="F13" s="22"/>
      <c r="G13" s="22"/>
      <c r="H13" s="22"/>
      <c r="I13" s="35"/>
      <c r="J13" s="24">
        <f t="shared" si="0"/>
        <v>0</v>
      </c>
      <c r="K13" s="25">
        <f t="shared" si="1"/>
        <v>0</v>
      </c>
      <c r="L13" s="26">
        <f t="shared" si="2"/>
        <v>0</v>
      </c>
      <c r="M13" s="23"/>
      <c r="N13" s="24">
        <f t="shared" si="3"/>
        <v>0</v>
      </c>
      <c r="O13" s="18"/>
    </row>
    <row r="14" spans="1:15" ht="15" thickBot="1" x14ac:dyDescent="0.4">
      <c r="A14" s="19" t="s">
        <v>29</v>
      </c>
      <c r="B14" s="21"/>
      <c r="C14" s="22"/>
      <c r="D14" s="22"/>
      <c r="E14" s="22"/>
      <c r="F14" s="22"/>
      <c r="G14" s="22"/>
      <c r="H14" s="22"/>
      <c r="I14" s="35"/>
      <c r="J14" s="24">
        <f t="shared" si="0"/>
        <v>0</v>
      </c>
      <c r="K14" s="25">
        <f t="shared" si="1"/>
        <v>0</v>
      </c>
      <c r="L14" s="26">
        <f t="shared" si="2"/>
        <v>0</v>
      </c>
      <c r="M14" s="23"/>
      <c r="N14" s="24">
        <f t="shared" si="3"/>
        <v>0</v>
      </c>
      <c r="O14" s="18"/>
    </row>
    <row r="15" spans="1:15" ht="15" thickBot="1" x14ac:dyDescent="0.4">
      <c r="A15" s="19" t="s">
        <v>30</v>
      </c>
      <c r="B15" s="21"/>
      <c r="C15" s="22"/>
      <c r="D15" s="22"/>
      <c r="E15" s="22"/>
      <c r="F15" s="22"/>
      <c r="G15" s="22"/>
      <c r="H15" s="22"/>
      <c r="I15" s="35"/>
      <c r="J15" s="24">
        <f t="shared" si="0"/>
        <v>0</v>
      </c>
      <c r="K15" s="25">
        <f t="shared" si="1"/>
        <v>0</v>
      </c>
      <c r="L15" s="26">
        <f t="shared" si="2"/>
        <v>0</v>
      </c>
      <c r="M15" s="23"/>
      <c r="N15" s="24">
        <f t="shared" si="3"/>
        <v>0</v>
      </c>
      <c r="O15" s="18"/>
    </row>
    <row r="16" spans="1:15" ht="15" thickBot="1" x14ac:dyDescent="0.4">
      <c r="A16" s="19" t="s">
        <v>31</v>
      </c>
      <c r="B16" s="21"/>
      <c r="C16" s="22"/>
      <c r="D16" s="22"/>
      <c r="E16" s="22"/>
      <c r="F16" s="22"/>
      <c r="G16" s="22"/>
      <c r="H16" s="22"/>
      <c r="I16" s="35"/>
      <c r="J16" s="24">
        <f t="shared" si="0"/>
        <v>0</v>
      </c>
      <c r="K16" s="25">
        <f t="shared" si="1"/>
        <v>0</v>
      </c>
      <c r="L16" s="26">
        <f t="shared" si="2"/>
        <v>0</v>
      </c>
      <c r="M16" s="23"/>
      <c r="N16" s="24">
        <f t="shared" si="3"/>
        <v>0</v>
      </c>
      <c r="O16" s="18"/>
    </row>
    <row r="17" spans="1:15" ht="15" thickBot="1" x14ac:dyDescent="0.4">
      <c r="A17" s="19" t="s">
        <v>32</v>
      </c>
      <c r="B17" s="21"/>
      <c r="C17" s="22"/>
      <c r="D17" s="22"/>
      <c r="E17" s="22"/>
      <c r="F17" s="22"/>
      <c r="G17" s="22"/>
      <c r="H17" s="22"/>
      <c r="I17" s="35"/>
      <c r="J17" s="24">
        <f t="shared" si="0"/>
        <v>0</v>
      </c>
      <c r="K17" s="25">
        <f t="shared" si="1"/>
        <v>0</v>
      </c>
      <c r="L17" s="26">
        <f t="shared" si="2"/>
        <v>0</v>
      </c>
      <c r="M17" s="23"/>
      <c r="N17" s="24">
        <f t="shared" si="3"/>
        <v>0</v>
      </c>
      <c r="O17" s="18"/>
    </row>
    <row r="18" spans="1:15" ht="15" thickBot="1" x14ac:dyDescent="0.4">
      <c r="A18" s="19" t="s">
        <v>33</v>
      </c>
      <c r="B18" s="21"/>
      <c r="C18" s="22"/>
      <c r="D18" s="22"/>
      <c r="E18" s="22"/>
      <c r="F18" s="22"/>
      <c r="G18" s="22"/>
      <c r="H18" s="22"/>
      <c r="I18" s="35"/>
      <c r="J18" s="24">
        <f t="shared" si="0"/>
        <v>0</v>
      </c>
      <c r="K18" s="25">
        <f t="shared" si="1"/>
        <v>0</v>
      </c>
      <c r="L18" s="26">
        <f t="shared" si="2"/>
        <v>0</v>
      </c>
      <c r="M18" s="23"/>
      <c r="N18" s="24">
        <f t="shared" si="3"/>
        <v>0</v>
      </c>
      <c r="O18" s="18"/>
    </row>
    <row r="20" spans="1:15" x14ac:dyDescent="0.35">
      <c r="A20" s="7" t="s">
        <v>34</v>
      </c>
      <c r="B20" s="8"/>
      <c r="C20" s="8"/>
      <c r="D20" s="8"/>
      <c r="E20" s="8"/>
      <c r="F20" s="8"/>
      <c r="G20" s="8"/>
      <c r="H20" s="8"/>
      <c r="I20" s="8"/>
      <c r="J20" s="27">
        <f>SUM(J4:J18)</f>
        <v>18660</v>
      </c>
      <c r="K20" s="27">
        <f>SUM(K4:K18)</f>
        <v>972.8</v>
      </c>
      <c r="L20" s="27">
        <f>SUM(L4:L18)</f>
        <v>19632.8</v>
      </c>
      <c r="M20" s="27">
        <f>SUM(M4:M18)</f>
        <v>5000</v>
      </c>
      <c r="N20" s="27">
        <f>SUM(N4:N18)</f>
        <v>14632.8</v>
      </c>
      <c r="O20" s="8"/>
    </row>
    <row r="22" spans="1:15" x14ac:dyDescent="0.35">
      <c r="M22" s="33" t="s">
        <v>99</v>
      </c>
    </row>
    <row r="23" spans="1:15" x14ac:dyDescent="0.35">
      <c r="M23" s="33" t="s">
        <v>96</v>
      </c>
    </row>
    <row r="24" spans="1:15" x14ac:dyDescent="0.35">
      <c r="M24" s="33" t="s">
        <v>98</v>
      </c>
    </row>
    <row r="25" spans="1:15" ht="17" x14ac:dyDescent="0.4">
      <c r="A25" s="47" t="s">
        <v>103</v>
      </c>
      <c r="B25" s="2"/>
      <c r="C25" s="2"/>
      <c r="D25" s="2"/>
    </row>
    <row r="26" spans="1:15" x14ac:dyDescent="0.35">
      <c r="A26" s="32" t="s">
        <v>71</v>
      </c>
      <c r="B26" s="2"/>
      <c r="C26" s="2"/>
      <c r="D26" s="2"/>
    </row>
    <row r="27" spans="1:15" x14ac:dyDescent="0.35">
      <c r="A27" s="34" t="s">
        <v>72</v>
      </c>
    </row>
    <row r="28" spans="1:15" x14ac:dyDescent="0.35">
      <c r="A28" s="9" t="s">
        <v>19</v>
      </c>
      <c r="B28" s="10" t="s">
        <v>36</v>
      </c>
      <c r="C28" s="11"/>
      <c r="D28" s="11"/>
    </row>
    <row r="29" spans="1:15" ht="29" x14ac:dyDescent="0.35">
      <c r="B29" s="12" t="s">
        <v>37</v>
      </c>
      <c r="C29" s="13" t="s">
        <v>38</v>
      </c>
      <c r="D29" s="13" t="s">
        <v>18</v>
      </c>
      <c r="F29" s="33" t="s">
        <v>101</v>
      </c>
    </row>
    <row r="30" spans="1:15" ht="29" x14ac:dyDescent="0.35">
      <c r="A30" s="8"/>
      <c r="B30" s="14" t="s">
        <v>41</v>
      </c>
      <c r="C30" s="41"/>
      <c r="D30" s="40" t="s">
        <v>90</v>
      </c>
    </row>
    <row r="31" spans="1:15" x14ac:dyDescent="0.35">
      <c r="A31" s="8"/>
      <c r="B31" s="14" t="s">
        <v>42</v>
      </c>
      <c r="C31" s="41"/>
      <c r="D31" s="40" t="s">
        <v>90</v>
      </c>
    </row>
    <row r="32" spans="1:15" ht="29" x14ac:dyDescent="0.35">
      <c r="A32" s="8"/>
      <c r="B32" s="14" t="s">
        <v>43</v>
      </c>
      <c r="C32" s="41">
        <v>100</v>
      </c>
      <c r="D32" s="40" t="s">
        <v>88</v>
      </c>
    </row>
    <row r="33" spans="1:4" ht="43.5" x14ac:dyDescent="0.35">
      <c r="A33" s="8"/>
      <c r="B33" s="14" t="s">
        <v>44</v>
      </c>
      <c r="C33" s="41">
        <v>160</v>
      </c>
      <c r="D33" s="40" t="s">
        <v>89</v>
      </c>
    </row>
    <row r="34" spans="1:4" ht="43.5" x14ac:dyDescent="0.35">
      <c r="A34" s="8"/>
      <c r="B34" s="14" t="s">
        <v>45</v>
      </c>
      <c r="C34" s="41">
        <v>500</v>
      </c>
      <c r="D34" s="40" t="s">
        <v>91</v>
      </c>
    </row>
    <row r="35" spans="1:4" x14ac:dyDescent="0.35">
      <c r="A35" s="8"/>
      <c r="B35" s="14" t="s">
        <v>46</v>
      </c>
      <c r="C35" s="41"/>
      <c r="D35" s="40"/>
    </row>
    <row r="36" spans="1:4" x14ac:dyDescent="0.35">
      <c r="A36" s="8"/>
      <c r="B36" s="14" t="s">
        <v>47</v>
      </c>
      <c r="C36" s="41"/>
      <c r="D36" s="40"/>
    </row>
    <row r="37" spans="1:4" ht="43.5" x14ac:dyDescent="0.35">
      <c r="A37" s="8"/>
      <c r="B37" s="42" t="s">
        <v>93</v>
      </c>
      <c r="C37" s="41">
        <v>2200</v>
      </c>
      <c r="D37" s="40" t="s">
        <v>95</v>
      </c>
    </row>
    <row r="38" spans="1:4" x14ac:dyDescent="0.35">
      <c r="A38" s="8"/>
      <c r="B38" s="7" t="s">
        <v>48</v>
      </c>
      <c r="C38" s="27">
        <f>SUM(C30:C37)</f>
        <v>2960</v>
      </c>
      <c r="D38" s="28"/>
    </row>
    <row r="40" spans="1:4" x14ac:dyDescent="0.35">
      <c r="A40" s="9" t="s">
        <v>20</v>
      </c>
      <c r="B40" s="10" t="s">
        <v>49</v>
      </c>
      <c r="C40" s="11"/>
      <c r="D40" s="11"/>
    </row>
    <row r="41" spans="1:4" ht="29" x14ac:dyDescent="0.35">
      <c r="B41" s="12" t="s">
        <v>37</v>
      </c>
      <c r="C41" s="13" t="s">
        <v>38</v>
      </c>
      <c r="D41" s="13" t="s">
        <v>18</v>
      </c>
    </row>
    <row r="42" spans="1:4" ht="43.5" x14ac:dyDescent="0.35">
      <c r="A42" s="8"/>
      <c r="B42" s="14" t="s">
        <v>41</v>
      </c>
      <c r="C42" s="41">
        <v>2000</v>
      </c>
      <c r="D42" s="40" t="s">
        <v>86</v>
      </c>
    </row>
    <row r="43" spans="1:4" ht="43.5" x14ac:dyDescent="0.35">
      <c r="A43" s="8"/>
      <c r="B43" s="14" t="s">
        <v>42</v>
      </c>
      <c r="C43" s="41">
        <v>1000</v>
      </c>
      <c r="D43" s="40" t="s">
        <v>87</v>
      </c>
    </row>
    <row r="44" spans="1:4" ht="29" x14ac:dyDescent="0.35">
      <c r="A44" s="8"/>
      <c r="B44" s="14" t="s">
        <v>43</v>
      </c>
      <c r="C44" s="41">
        <v>100</v>
      </c>
      <c r="D44" s="40" t="s">
        <v>88</v>
      </c>
    </row>
    <row r="45" spans="1:4" ht="43.5" x14ac:dyDescent="0.35">
      <c r="A45" s="8"/>
      <c r="B45" s="14" t="s">
        <v>44</v>
      </c>
      <c r="C45" s="41">
        <v>160</v>
      </c>
      <c r="D45" s="40" t="s">
        <v>89</v>
      </c>
    </row>
    <row r="46" spans="1:4" x14ac:dyDescent="0.35">
      <c r="A46" s="8"/>
      <c r="B46" s="14" t="s">
        <v>45</v>
      </c>
      <c r="C46" s="41"/>
      <c r="D46" s="40"/>
    </row>
    <row r="47" spans="1:4" x14ac:dyDescent="0.35">
      <c r="A47" s="8"/>
      <c r="B47" s="14" t="s">
        <v>46</v>
      </c>
      <c r="C47" s="41">
        <v>250</v>
      </c>
      <c r="D47" s="40" t="s">
        <v>85</v>
      </c>
    </row>
    <row r="48" spans="1:4" x14ac:dyDescent="0.35">
      <c r="A48" s="8"/>
      <c r="B48" s="14" t="s">
        <v>47</v>
      </c>
      <c r="C48" s="41"/>
      <c r="D48" s="40"/>
    </row>
    <row r="49" spans="1:4" ht="29" x14ac:dyDescent="0.35">
      <c r="A49" s="8"/>
      <c r="B49" s="42" t="s">
        <v>92</v>
      </c>
      <c r="C49" s="41">
        <v>1200</v>
      </c>
      <c r="D49" s="40" t="s">
        <v>94</v>
      </c>
    </row>
    <row r="50" spans="1:4" x14ac:dyDescent="0.35">
      <c r="A50" s="8"/>
      <c r="B50" s="7" t="s">
        <v>48</v>
      </c>
      <c r="C50" s="27">
        <f>SUM(C42:C49)</f>
        <v>4710</v>
      </c>
      <c r="D50" s="8"/>
    </row>
    <row r="52" spans="1:4" x14ac:dyDescent="0.35">
      <c r="A52" s="9" t="s">
        <v>21</v>
      </c>
      <c r="B52" s="10" t="s">
        <v>50</v>
      </c>
      <c r="C52" s="11"/>
      <c r="D52" s="11"/>
    </row>
    <row r="53" spans="1:4" ht="29" x14ac:dyDescent="0.35">
      <c r="B53" s="12" t="s">
        <v>37</v>
      </c>
      <c r="C53" s="13" t="s">
        <v>38</v>
      </c>
      <c r="D53" s="13" t="s">
        <v>18</v>
      </c>
    </row>
    <row r="54" spans="1:4" ht="29" x14ac:dyDescent="0.35">
      <c r="A54" s="8"/>
      <c r="B54" s="14" t="s">
        <v>41</v>
      </c>
      <c r="C54" s="41"/>
      <c r="D54" s="40"/>
    </row>
    <row r="55" spans="1:4" x14ac:dyDescent="0.35">
      <c r="A55" s="8"/>
      <c r="B55" s="14" t="s">
        <v>42</v>
      </c>
      <c r="C55" s="41"/>
      <c r="D55" s="40"/>
    </row>
    <row r="56" spans="1:4" ht="29" x14ac:dyDescent="0.35">
      <c r="A56" s="8"/>
      <c r="B56" s="14" t="s">
        <v>43</v>
      </c>
      <c r="C56" s="41"/>
      <c r="D56" s="40"/>
    </row>
    <row r="57" spans="1:4" ht="29" x14ac:dyDescent="0.35">
      <c r="A57" s="8"/>
      <c r="B57" s="14" t="s">
        <v>44</v>
      </c>
      <c r="C57" s="41"/>
      <c r="D57" s="40"/>
    </row>
    <row r="58" spans="1:4" x14ac:dyDescent="0.35">
      <c r="A58" s="8"/>
      <c r="B58" s="14" t="s">
        <v>45</v>
      </c>
      <c r="C58" s="41"/>
      <c r="D58" s="40"/>
    </row>
    <row r="59" spans="1:4" x14ac:dyDescent="0.35">
      <c r="A59" s="8"/>
      <c r="B59" s="14" t="s">
        <v>46</v>
      </c>
      <c r="C59" s="41"/>
      <c r="D59" s="40"/>
    </row>
    <row r="60" spans="1:4" x14ac:dyDescent="0.35">
      <c r="A60" s="8"/>
      <c r="B60" s="14" t="s">
        <v>47</v>
      </c>
      <c r="C60" s="41"/>
      <c r="D60" s="40"/>
    </row>
    <row r="61" spans="1:4" ht="29" x14ac:dyDescent="0.35">
      <c r="A61" s="8"/>
      <c r="B61" s="42" t="s">
        <v>92</v>
      </c>
      <c r="C61" s="41">
        <v>1200</v>
      </c>
      <c r="D61" s="40" t="s">
        <v>94</v>
      </c>
    </row>
    <row r="62" spans="1:4" x14ac:dyDescent="0.35">
      <c r="A62" s="8"/>
      <c r="B62" s="7" t="s">
        <v>48</v>
      </c>
      <c r="C62" s="27">
        <f>SUM(C54:C61)</f>
        <v>1200</v>
      </c>
      <c r="D62" s="8"/>
    </row>
    <row r="64" spans="1:4" x14ac:dyDescent="0.35">
      <c r="A64" s="9" t="s">
        <v>22</v>
      </c>
      <c r="B64" s="10" t="s">
        <v>51</v>
      </c>
      <c r="C64" s="11"/>
      <c r="D64" s="11"/>
    </row>
    <row r="65" spans="1:9" ht="29" x14ac:dyDescent="0.35">
      <c r="B65" s="12" t="s">
        <v>37</v>
      </c>
      <c r="C65" s="13" t="s">
        <v>38</v>
      </c>
      <c r="D65" s="13" t="s">
        <v>18</v>
      </c>
    </row>
    <row r="66" spans="1:9" ht="29" x14ac:dyDescent="0.35">
      <c r="A66" s="8"/>
      <c r="B66" s="14" t="s">
        <v>41</v>
      </c>
      <c r="C66" s="41"/>
      <c r="D66" s="40"/>
    </row>
    <row r="67" spans="1:9" x14ac:dyDescent="0.35">
      <c r="A67" s="8"/>
      <c r="B67" s="14" t="s">
        <v>42</v>
      </c>
      <c r="C67" s="41"/>
      <c r="D67" s="40"/>
    </row>
    <row r="68" spans="1:9" ht="29" x14ac:dyDescent="0.35">
      <c r="A68" s="8"/>
      <c r="B68" s="14" t="s">
        <v>43</v>
      </c>
      <c r="C68" s="41"/>
      <c r="D68" s="40"/>
    </row>
    <row r="69" spans="1:9" ht="29" x14ac:dyDescent="0.35">
      <c r="A69" s="8"/>
      <c r="B69" s="14" t="s">
        <v>44</v>
      </c>
      <c r="C69" s="41"/>
      <c r="D69" s="40"/>
    </row>
    <row r="70" spans="1:9" x14ac:dyDescent="0.35">
      <c r="A70" s="8"/>
      <c r="B70" s="14" t="s">
        <v>45</v>
      </c>
      <c r="C70" s="41"/>
      <c r="D70" s="40"/>
    </row>
    <row r="71" spans="1:9" x14ac:dyDescent="0.35">
      <c r="A71" s="8"/>
      <c r="B71" s="14" t="s">
        <v>46</v>
      </c>
      <c r="C71" s="41"/>
      <c r="D71" s="40"/>
    </row>
    <row r="72" spans="1:9" x14ac:dyDescent="0.35">
      <c r="A72" s="8"/>
      <c r="B72" s="14" t="s">
        <v>47</v>
      </c>
      <c r="C72" s="41"/>
      <c r="D72" s="40"/>
    </row>
    <row r="73" spans="1:9" ht="29" x14ac:dyDescent="0.35">
      <c r="A73" s="8"/>
      <c r="B73" s="42" t="s">
        <v>84</v>
      </c>
      <c r="C73" s="41">
        <v>1200</v>
      </c>
      <c r="D73" s="40" t="s">
        <v>94</v>
      </c>
    </row>
    <row r="74" spans="1:9" x14ac:dyDescent="0.35">
      <c r="A74" s="8"/>
      <c r="B74" s="7" t="s">
        <v>48</v>
      </c>
      <c r="C74" s="27">
        <f>SUM(C66:C73)</f>
        <v>1200</v>
      </c>
      <c r="D74" s="8"/>
    </row>
    <row r="78" spans="1:9" ht="17" x14ac:dyDescent="0.4">
      <c r="A78" s="47" t="s">
        <v>102</v>
      </c>
      <c r="B78" s="2"/>
      <c r="C78" s="2"/>
      <c r="D78" s="2"/>
      <c r="E78" s="2"/>
      <c r="F78" s="2"/>
      <c r="G78" s="2"/>
    </row>
    <row r="79" spans="1:9" x14ac:dyDescent="0.35">
      <c r="A79" s="32" t="s">
        <v>73</v>
      </c>
      <c r="B79" s="2"/>
      <c r="C79" s="2"/>
      <c r="D79" s="2"/>
      <c r="E79" s="2"/>
      <c r="F79" s="2"/>
      <c r="G79" s="2"/>
    </row>
    <row r="80" spans="1:9" ht="43.5" x14ac:dyDescent="0.35">
      <c r="A80" s="6" t="s">
        <v>7</v>
      </c>
      <c r="B80" s="6" t="s">
        <v>64</v>
      </c>
      <c r="C80" s="6" t="s">
        <v>65</v>
      </c>
      <c r="D80" s="6" t="s">
        <v>66</v>
      </c>
      <c r="E80" s="6" t="s">
        <v>67</v>
      </c>
      <c r="F80" s="6" t="s">
        <v>39</v>
      </c>
      <c r="G80" s="6" t="s">
        <v>40</v>
      </c>
      <c r="I80" s="33"/>
    </row>
    <row r="81" spans="1:7" x14ac:dyDescent="0.35">
      <c r="A81" s="15" t="s">
        <v>19</v>
      </c>
      <c r="B81" s="29" t="str">
        <f>B4</f>
        <v>Marketing</v>
      </c>
      <c r="C81" s="30">
        <f>L4</f>
        <v>6220.8</v>
      </c>
      <c r="D81" s="30">
        <f>C38</f>
        <v>2960</v>
      </c>
      <c r="E81" s="30">
        <f t="shared" ref="E81:E84" si="4">C81+D81</f>
        <v>9180.7999999999993</v>
      </c>
      <c r="F81" s="30">
        <f>M4</f>
        <v>2000</v>
      </c>
      <c r="G81" s="30">
        <f t="shared" ref="G81:G84" si="5">MAX(E81-F81,0)</f>
        <v>7180.7999999999993</v>
      </c>
    </row>
    <row r="82" spans="1:7" x14ac:dyDescent="0.35">
      <c r="A82" s="15" t="s">
        <v>20</v>
      </c>
      <c r="B82" s="29" t="str">
        <f>B5</f>
        <v>GIS</v>
      </c>
      <c r="C82" s="30">
        <f>L5</f>
        <v>6912</v>
      </c>
      <c r="D82" s="30">
        <f>C50</f>
        <v>4710</v>
      </c>
      <c r="E82" s="30">
        <f t="shared" si="4"/>
        <v>11622</v>
      </c>
      <c r="F82" s="30">
        <f>M5</f>
        <v>2000</v>
      </c>
      <c r="G82" s="30">
        <f t="shared" si="5"/>
        <v>9622</v>
      </c>
    </row>
    <row r="83" spans="1:7" x14ac:dyDescent="0.35">
      <c r="A83" s="15" t="s">
        <v>21</v>
      </c>
      <c r="B83" s="29" t="str">
        <f>B6</f>
        <v>Writer</v>
      </c>
      <c r="C83" s="30">
        <f>L6</f>
        <v>3500</v>
      </c>
      <c r="D83" s="30">
        <f>C62</f>
        <v>1200</v>
      </c>
      <c r="E83" s="30">
        <f t="shared" si="4"/>
        <v>4700</v>
      </c>
      <c r="F83" s="30">
        <f>M6</f>
        <v>500</v>
      </c>
      <c r="G83" s="30">
        <f t="shared" si="5"/>
        <v>4200</v>
      </c>
    </row>
    <row r="84" spans="1:7" x14ac:dyDescent="0.35">
      <c r="A84" s="15" t="s">
        <v>22</v>
      </c>
      <c r="B84" s="29" t="str">
        <f>B7</f>
        <v>Researcher</v>
      </c>
      <c r="C84" s="30">
        <f>L7</f>
        <v>3000</v>
      </c>
      <c r="D84" s="30">
        <f>C74</f>
        <v>1200</v>
      </c>
      <c r="E84" s="30">
        <f t="shared" si="4"/>
        <v>4200</v>
      </c>
      <c r="F84" s="30">
        <f>M7</f>
        <v>500</v>
      </c>
      <c r="G84" s="30">
        <f t="shared" si="5"/>
        <v>3700</v>
      </c>
    </row>
    <row r="85" spans="1:7" x14ac:dyDescent="0.35">
      <c r="A85" s="43"/>
      <c r="B85" s="44"/>
      <c r="C85" s="45"/>
      <c r="D85" s="45"/>
      <c r="E85" s="45"/>
      <c r="F85" s="45"/>
      <c r="G85" s="45"/>
    </row>
    <row r="87" spans="1:7" x14ac:dyDescent="0.35">
      <c r="A87" s="7" t="s">
        <v>68</v>
      </c>
      <c r="B87" s="8"/>
      <c r="C87" s="27">
        <f>SUM(C81:C85)</f>
        <v>19632.8</v>
      </c>
      <c r="D87" s="27">
        <f>SUM(D81:D85)</f>
        <v>10070</v>
      </c>
      <c r="E87" s="27">
        <f>SUM(E81:E85)</f>
        <v>29702.799999999999</v>
      </c>
      <c r="F87" s="27">
        <f>SUM(F81:F85)</f>
        <v>5000</v>
      </c>
      <c r="G87" s="27">
        <f>SUM(G81:G85)</f>
        <v>24702.799999999999</v>
      </c>
    </row>
  </sheetData>
  <sheetProtection algorithmName="SHA-512" hashValue="ufXz8fJfscdlLKxVvukDbTPu/H2JGbmbNnY/QoR1VQ3Gn7+PPQymuvVeMW3vMh/H+Gf0pwn2SqxXNowTz/b3eg==" saltValue="c9iM9DcmNaTlTC/X2wPBWA==" spinCount="100000" sheet="1" objects="1" scenarios="1" selectLockedCells="1" selectUnlockedCells="1"/>
  <mergeCells count="10">
    <mergeCell ref="B52:D52"/>
    <mergeCell ref="B64:D64"/>
    <mergeCell ref="A78:G78"/>
    <mergeCell ref="A79:G79"/>
    <mergeCell ref="A1:O1"/>
    <mergeCell ref="A2:O2"/>
    <mergeCell ref="A25:D25"/>
    <mergeCell ref="A26:D26"/>
    <mergeCell ref="B28:D28"/>
    <mergeCell ref="B40:D40"/>
  </mergeCells>
  <dataValidations disablePrompts="1" count="2">
    <dataValidation type="list" allowBlank="1" sqref="C4:C18" xr:uid="{872A9084-1B59-4F32-A984-7FFCCB156E04}">
      <formula1>"Onsite,Remote,Hybrid"</formula1>
    </dataValidation>
    <dataValidation type="list" allowBlank="1" sqref="D4:D18" xr:uid="{F2161D58-085D-44F9-B56F-6A8D49226360}">
      <formula1>"Hourly,Stipend"</formula1>
    </dataValidation>
  </dataValidations>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Instructions</vt:lpstr>
      <vt:lpstr>Fellows_Cost</vt:lpstr>
      <vt:lpstr>Other_Support</vt:lpstr>
      <vt:lpstr>Summary</vt:lpstr>
      <vt:lpstr>Example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Kelly Owens</dc:creator>
  <cp:lastModifiedBy>Kelly Owens</cp:lastModifiedBy>
  <dcterms:created xsi:type="dcterms:W3CDTF">2026-01-22T20:17:53Z</dcterms:created>
  <dcterms:modified xsi:type="dcterms:W3CDTF">2026-01-22T22:07:03Z</dcterms:modified>
</cp:coreProperties>
</file>